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2\5.-  Cuenta Publica\5.- ANUAL IMJU\5.-IMJU 2022 ANUAL\"/>
    </mc:Choice>
  </mc:AlternateContent>
  <xr:revisionPtr revIDLastSave="0" documentId="13_ncr:1_{0C0EB905-1FA1-4E87-8880-49149CA66621}" xr6:coauthVersionLast="36" xr6:coauthVersionMax="47" xr10:uidLastSave="{00000000-0000-0000-0000-000000000000}"/>
  <bookViews>
    <workbookView xWindow="-120" yWindow="-120" windowWidth="20730" windowHeight="11040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</workbook>
</file>

<file path=xl/calcChain.xml><?xml version="1.0" encoding="utf-8"?>
<calcChain xmlns="http://schemas.openxmlformats.org/spreadsheetml/2006/main">
  <c r="C39" i="64" l="1"/>
  <c r="C7" i="64"/>
  <c r="C20" i="63" l="1"/>
  <c r="D37" i="62" l="1"/>
  <c r="C37" i="62"/>
  <c r="C30" i="64" l="1"/>
  <c r="D28" i="62" l="1"/>
  <c r="D43" i="62" s="1"/>
  <c r="C28" i="62"/>
  <c r="D20" i="62"/>
  <c r="C20" i="62"/>
  <c r="C43" i="62" l="1"/>
  <c r="D15" i="62"/>
  <c r="C15" i="62"/>
  <c r="D102" i="60" l="1"/>
  <c r="D101" i="60"/>
  <c r="D100" i="60"/>
  <c r="D99" i="60"/>
  <c r="D98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A1" i="59" l="1"/>
  <c r="A1" i="64" s="1"/>
  <c r="A1" i="63" l="1"/>
  <c r="E1" i="62" l="1"/>
  <c r="E2" i="62"/>
  <c r="E3" i="62"/>
  <c r="D135" i="62" l="1"/>
  <c r="C135" i="62"/>
  <c r="E1" i="61" l="1"/>
  <c r="H1" i="59"/>
  <c r="E3" i="61"/>
  <c r="E2" i="61"/>
  <c r="E3" i="60"/>
  <c r="C15" i="63" l="1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A3" i="63" l="1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<sst xmlns="http://schemas.openxmlformats.org/spreadsheetml/2006/main" count="927" uniqueCount="654">
  <si>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</si>
  <si>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</si>
  <si>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</si>
  <si>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</si>
  <si>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</si>
  <si>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</si>
  <si>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</si>
  <si>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</si>
  <si>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</si>
  <si>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</si>
  <si>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</si>
  <si>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</si>
  <si>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</si>
  <si>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</si>
  <si>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</si>
  <si>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</si>
  <si>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</si>
  <si>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</si>
  <si>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</si>
  <si>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</si>
  <si>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</si>
  <si>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</si>
  <si>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</si>
  <si>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</si>
  <si>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</si>
  <si>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</si>
  <si>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</si>
  <si>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</si>
  <si>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</si>
  <si>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</si>
  <si>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</si>
  <si>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</si>
  <si>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</si>
  <si>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</si>
  <si>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</si>
  <si>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</si>
  <si>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</si>
  <si>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</si>
  <si>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</si>
  <si>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</si>
  <si>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</si>
  <si>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</si>
  <si>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</si>
  <si>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</si>
  <si>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</si>
  <si>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</si>
  <si>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</si>
  <si>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</si>
  <si>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</si>
  <si>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</si>
  <si>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</si>
  <si>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</si>
  <si>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</si>
  <si>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</si>
  <si>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</si>
  <si>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</si>
  <si>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</si>
  <si>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</si>
  <si>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</si>
  <si>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</si>
  <si>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</si>
  <si>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</si>
  <si>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</si>
  <si>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</si>
  <si>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</si>
  <si>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</si>
  <si>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</si>
  <si>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</si>
  <si>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</si>
  <si>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</si>
  <si>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</si>
  <si>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</si>
  <si>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</si>
  <si>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</si>
  <si>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</si>
  <si>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</si>
  <si>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</si>
  <si>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</si>
  <si>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</si>
  <si>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</si>
  <si>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</si>
  <si>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</si>
  <si>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</si>
  <si>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</si>
  <si>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</si>
  <si>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</si>
  <si>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</si>
  <si>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</si>
  <si>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</si>
  <si>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</si>
  <si>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</si>
  <si>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</si>
  <si>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</si>
  <si>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</si>
  <si>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</si>
  <si>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</si>
  <si>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</si>
  <si>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</si>
  <si>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</si>
  <si>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</si>
  <si>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</si>
  <si>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</si>
  <si>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</si>
  <si>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</si>
  <si>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</si>
  <si>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</si>
  <si>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</si>
  <si>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</si>
  <si>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</si>
  <si>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</si>
  <si>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</si>
  <si>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</si>
  <si>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</si>
  <si>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</si>
  <si>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</si>
  <si>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</si>
  <si>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</si>
  <si>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</si>
  <si>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</si>
  <si>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</si>
  <si>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</si>
  <si>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</si>
  <si>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</si>
  <si>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</si>
  <si>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</si>
  <si>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</si>
  <si>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</si>
  <si>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</si>
  <si>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</si>
  <si>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</si>
  <si>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</si>
  <si>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</si>
  <si>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</si>
  <si>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</si>
  <si>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</si>
  <si>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</si>
  <si>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</si>
  <si>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</si>
  <si>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</si>
  <si>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</si>
  <si>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</si>
  <si>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</si>
  <si>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</si>
  <si>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</si>
  <si>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</si>
  <si>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</si>
  <si>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</si>
  <si>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</si>
  <si>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</si>
  <si>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</si>
  <si>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</si>
  <si>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</si>
  <si>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</si>
  <si>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</si>
  <si>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</si>
  <si>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</si>
  <si>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</si>
  <si>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</si>
  <si>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</si>
  <si>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</si>
  <si>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</si>
  <si>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</si>
  <si>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</si>
  <si>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</si>
  <si>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</si>
  <si>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</si>
  <si>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</si>
  <si>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</si>
  <si>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</si>
  <si>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</si>
  <si>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</si>
  <si>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</si>
  <si>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</si>
  <si>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</si>
  <si>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</si>
  <si>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</si>
  <si>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</si>
  <si>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</si>
  <si>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</si>
  <si>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</si>
  <si>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</si>
  <si>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</si>
  <si>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</si>
  <si>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</si>
  <si>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</si>
  <si>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</si>
  <si>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</si>
  <si>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</si>
  <si>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</si>
  <si>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</si>
  <si>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</si>
  <si>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</si>
  <si>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</si>
  <si>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</si>
  <si>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</si>
  <si>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</si>
  <si>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</si>
  <si>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</si>
  <si>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</si>
  <si>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</si>
  <si>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</si>
  <si>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</si>
  <si>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</si>
  <si>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</si>
  <si>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</si>
  <si>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</si>
  <si>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</si>
  <si>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</si>
  <si>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</si>
  <si>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</si>
  <si>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</si>
  <si>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</si>
  <si>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</si>
  <si>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</si>
  <si>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</si>
  <si>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</si>
  <si>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</si>
  <si>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</si>
  <si>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</si>
  <si>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</si>
  <si>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</si>
  <si>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</si>
  <si>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</si>
  <si>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</si>
  <si>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</si>
  <si>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</si>
  <si>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</si>
  <si>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</si>
  <si>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</si>
  <si>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</si>
  <si>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</si>
  <si>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</si>
  <si>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</si>
  <si>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</si>
  <si>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</si>
  <si>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</si>
  <si>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</si>
  <si>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</si>
  <si>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</si>
  <si>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</si>
  <si>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</si>
  <si>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</si>
  <si>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</si>
  <si>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</si>
  <si>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</si>
  <si>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</si>
  <si>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</si>
  <si>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</si>
  <si>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</si>
  <si>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</si>
  <si>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</si>
  <si>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</si>
  <si>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</si>
  <si>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</si>
  <si>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</si>
  <si>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</si>
  <si>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</si>
  <si>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</si>
  <si>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</si>
  <si>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</si>
  <si>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</si>
  <si>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</si>
  <si>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</si>
  <si>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</si>
  <si>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</si>
  <si>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</si>
  <si>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</si>
  <si>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</si>
  <si>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</si>
  <si>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</si>
  <si>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</si>
  <si>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</si>
  <si>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</si>
  <si>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</si>
  <si>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</si>
  <si>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</si>
  <si>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</si>
  <si>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</si>
  <si>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</si>
  <si>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</si>
  <si>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</si>
  <si>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</si>
  <si>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</si>
  <si>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</si>
  <si>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</si>
  <si>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</si>
  <si>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</si>
  <si>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</si>
  <si>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</si>
  <si>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</si>
  <si>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</si>
  <si>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</si>
  <si>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</si>
  <si>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</si>
  <si>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</si>
  <si>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</si>
  <si>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</si>
  <si>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</si>
  <si>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</si>
  <si>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</si>
  <si>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</si>
  <si>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</si>
  <si>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</si>
  <si>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</si>
  <si>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</si>
  <si>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</si>
  <si>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</si>
  <si>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</si>
  <si>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</si>
  <si>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</si>
  <si>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</si>
  <si>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</si>
  <si>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</si>
  <si>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</si>
  <si>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</si>
  <si>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</si>
  <si>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</si>
  <si>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</si>
  <si>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</si>
  <si>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</si>
  <si>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</si>
  <si>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</si>
  <si>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</si>
  <si>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</si>
  <si>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</si>
  <si>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</si>
  <si>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</si>
  <si>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</si>
  <si>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</si>
  <si>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</si>
  <si>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</si>
  <si>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</si>
  <si>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</si>
  <si>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</si>
  <si>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</si>
  <si>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</si>
  <si>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</si>
  <si>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</si>
  <si>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</si>
  <si>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</si>
  <si>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</si>
  <si>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</si>
  <si>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</si>
  <si>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</si>
  <si>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</si>
  <si>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</si>
  <si>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</si>
  <si>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</si>
  <si>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</si>
  <si>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</si>
  <si>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</si>
  <si>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</si>
  <si>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</si>
  <si>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</si>
  <si>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</si>
  <si>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</si>
  <si>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</si>
  <si>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</si>
  <si>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</si>
  <si>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</si>
  <si>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</si>
  <si>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</si>
  <si>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</si>
  <si>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</si>
  <si>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</si>
  <si>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</si>
  <si>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</si>
  <si>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</si>
  <si>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</si>
  <si>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</si>
  <si>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</si>
  <si>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</si>
  <si>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</si>
  <si>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</si>
  <si>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</si>
  <si>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</si>
  <si>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</si>
  <si>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</si>
  <si>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</si>
  <si>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</si>
  <si>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</si>
  <si>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</si>
  <si>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</si>
  <si>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</si>
  <si>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</si>
  <si>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</si>
  <si>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</si>
  <si>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</si>
  <si>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</si>
  <si>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</si>
  <si>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</si>
  <si>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</si>
  <si>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</si>
  <si>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</si>
  <si>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</si>
  <si>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</si>
  <si>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</si>
  <si>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</si>
  <si>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</si>
  <si>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</si>
  <si>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</si>
  <si>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</si>
  <si>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</si>
  <si>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</si>
  <si>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</si>
  <si>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</si>
  <si>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</si>
  <si>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</si>
  <si>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</si>
  <si>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</si>
  <si>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</si>
  <si>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</si>
  <si>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</si>
  <si>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</si>
  <si>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</si>
  <si>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</si>
  <si>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</si>
  <si>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</si>
  <si>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</si>
  <si>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</si>
  <si>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</si>
  <si>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</si>
  <si>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</si>
  <si>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</si>
  <si>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</si>
  <si>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</si>
  <si>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</si>
  <si>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</si>
  <si>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</si>
  <si>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</si>
  <si>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</si>
  <si>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</si>
  <si>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</si>
  <si>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</si>
  <si>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</si>
  <si>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</si>
  <si>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</si>
  <si>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</si>
  <si>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</si>
  <si>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</si>
  <si>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</si>
  <si>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</si>
  <si>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</si>
  <si>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</si>
  <si>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</si>
  <si>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</si>
  <si>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</si>
  <si>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</si>
  <si>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</si>
  <si>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</si>
  <si>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</si>
  <si>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</si>
  <si>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</si>
  <si>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</si>
  <si>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</si>
  <si>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</si>
  <si>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</si>
  <si>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</si>
  <si>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</si>
  <si>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</si>
  <si>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</si>
  <si>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</si>
  <si>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</si>
  <si>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</si>
  <si>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</si>
  <si>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</si>
  <si>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</si>
  <si>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</si>
  <si>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</si>
  <si>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</si>
  <si>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</si>
  <si>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</si>
  <si>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</si>
  <si>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</si>
  <si>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</si>
  <si>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</si>
  <si>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</si>
  <si>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</si>
  <si>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</si>
  <si>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</si>
  <si>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</si>
  <si>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</si>
  <si>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</si>
  <si>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</si>
  <si>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</si>
  <si>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</si>
  <si>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</si>
  <si>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</si>
  <si>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</si>
  <si>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</si>
  <si>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</si>
  <si>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</si>
  <si>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</si>
  <si>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</si>
  <si>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</si>
  <si>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</si>
  <si>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</si>
  <si>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</si>
  <si>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</si>
  <si>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</si>
  <si>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</si>
  <si>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</si>
  <si>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</si>
  <si>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</si>
  <si>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</si>
  <si>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</si>
  <si>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</si>
  <si>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</si>
  <si>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</si>
  <si>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</si>
  <si>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</si>
  <si>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</si>
  <si>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</si>
  <si>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</si>
  <si>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</si>
  <si>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</si>
  <si>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</si>
  <si>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</si>
  <si>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</si>
  <si>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</si>
  <si>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</si>
  <si>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</si>
  <si>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</si>
  <si>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</si>
  <si>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</si>
  <si>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</si>
  <si>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</si>
  <si>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</si>
  <si>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</si>
  <si>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</si>
  <si>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</si>
  <si>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</si>
  <si>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</si>
  <si>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</si>
  <si>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</si>
  <si>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</si>
  <si>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</si>
  <si>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</si>
  <si>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</si>
  <si>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</si>
  <si>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</si>
  <si>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</si>
  <si>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</si>
  <si>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</si>
  <si>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</si>
  <si>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</si>
  <si>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</si>
  <si>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</si>
  <si>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</si>
  <si>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</si>
  <si>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</si>
  <si>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</si>
  <si>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</si>
  <si>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</si>
  <si>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</si>
  <si>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</si>
  <si>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</si>
  <si>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</si>
  <si>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</si>
  <si>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</si>
  <si>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</si>
  <si>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</si>
  <si>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</si>
  <si>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</si>
  <si>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</si>
  <si>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</si>
  <si>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</si>
  <si>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</si>
  <si>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</si>
  <si>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</si>
  <si>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</si>
  <si>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</si>
  <si>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</si>
  <si>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</si>
  <si>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</si>
  <si>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</si>
  <si>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</si>
  <si>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</si>
  <si>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</si>
  <si>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</si>
  <si>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</si>
  <si>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</si>
  <si>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</si>
  <si>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</si>
  <si>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</si>
  <si>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</si>
  <si>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</si>
  <si>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</si>
  <si>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</si>
  <si>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</si>
  <si>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</si>
  <si>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</si>
  <si>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</si>
  <si>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</si>
  <si>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</si>
  <si>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</si>
  <si>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</si>
  <si>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</si>
  <si>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</si>
  <si>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</si>
  <si>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</si>
  <si>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</si>
  <si>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</si>
  <si>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</si>
  <si>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</si>
  <si>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</si>
  <si>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</si>
  <si>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</si>
  <si>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</si>
  <si>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</si>
  <si>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</si>
  <si>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</si>
  <si>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</si>
  <si>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</si>
  <si>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</si>
  <si>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</si>
  <si>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</si>
  <si>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</si>
  <si>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</si>
  <si>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</si>
  <si>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</si>
  <si>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</si>
  <si>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</si>
  <si>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</si>
  <si>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</si>
  <si>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</si>
  <si>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</si>
  <si>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</si>
  <si>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</si>
  <si>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</si>
  <si>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</si>
  <si>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</si>
  <si>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</si>
  <si>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</si>
  <si>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</si>
  <si>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</si>
  <si>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</si>
  <si>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</si>
  <si>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</si>
  <si>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</si>
  <si>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</si>
  <si>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</si>
  <si>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</si>
  <si>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</si>
  <si>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</si>
  <si>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</si>
  <si>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</si>
  <si>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</si>
  <si>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</si>
  <si>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</si>
  <si>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lnstituto Municipal de la Juventud de León Guanajuato</t>
  </si>
  <si>
    <t>Correspondiente del 01 de enero al 31 de diciembre del 2022</t>
  </si>
  <si>
    <t xml:space="preserve">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</si>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</sst>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21" fillId="0" borderId="0" xfId="14" applyFont="1"/>
    <xf numFmtId="4" fontId="8" fillId="0" borderId="0" xfId="10" applyNumberFormat="1" applyFont="1"/>
    <xf numFmtId="43" fontId="8" fillId="0" borderId="0" xfId="14" applyFont="1"/>
    <xf numFmtId="43" fontId="13" fillId="0" borderId="0" xfId="14" applyFont="1"/>
    <xf numFmtId="43" fontId="13" fillId="0" borderId="0" xfId="9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13" sqref="D1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650</v>
      </c>
      <c r="B1" s="148"/>
      <c r="C1" s="149" t="s">
        <v>0</v>
      </c>
      <c r="D1" s="150">
        <v>2022</v>
      </c>
    </row>
    <row r="2" spans="1:4" x14ac:dyDescent="0.2">
      <c r="A2" s="151" t="s">
        <v>1</v>
      </c>
      <c r="B2" s="143"/>
      <c r="C2" s="152" t="s">
        <v>2</v>
      </c>
      <c r="D2" s="153" t="s">
        <v>653</v>
      </c>
    </row>
    <row r="3" spans="1:4" x14ac:dyDescent="0.2">
      <c r="A3" s="151" t="s">
        <v>651</v>
      </c>
      <c r="B3" s="143"/>
      <c r="C3" s="152" t="s">
        <v>3</v>
      </c>
      <c r="D3" s="154">
        <v>4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55</v>
      </c>
      <c r="B35" s="61" t="s">
        <v>56</v>
      </c>
    </row>
    <row r="36" spans="1:5" x14ac:dyDescent="0.2">
      <c r="A36" s="60" t="s">
        <v>57</v>
      </c>
      <c r="B36" s="61" t="s">
        <v>58</v>
      </c>
    </row>
    <row r="37" spans="1:5" x14ac:dyDescent="0.2">
      <c r="A37" s="17"/>
      <c r="B37" s="20"/>
    </row>
    <row r="38" spans="1:5" x14ac:dyDescent="0.2">
      <c r="A38" s="17"/>
      <c r="B38" s="18" t="s">
        <v>59</v>
      </c>
    </row>
    <row r="39" spans="1:5" x14ac:dyDescent="0.2">
      <c r="A39" s="17" t="s">
        <v>60</v>
      </c>
      <c r="B39" s="61" t="s">
        <v>61</v>
      </c>
    </row>
    <row r="40" spans="1:5" x14ac:dyDescent="0.2">
      <c r="A40" s="17"/>
      <c r="B40" s="61" t="s">
        <v>62</v>
      </c>
    </row>
    <row r="41" spans="1:5" ht="12" thickBot="1" x14ac:dyDescent="0.25">
      <c r="A41" s="21"/>
      <c r="B41" s="22"/>
    </row>
    <row r="43" spans="1:5" ht="32.25" customHeight="1" x14ac:dyDescent="0.2">
      <c r="A43" s="162" t="s">
        <v>63</v>
      </c>
      <c r="B43" s="162"/>
      <c r="C43" s="139"/>
      <c r="D43" s="139"/>
      <c r="E43" s="13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E23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7" t="str">
        <f>ESF!A1</f>
        <v>lnstituto Municipal de la Juventud de León Guanajuato</v>
      </c>
      <c r="B1" s="168"/>
      <c r="C1" s="169"/>
    </row>
    <row r="2" spans="1:3" s="54" customFormat="1" ht="18" customHeight="1" x14ac:dyDescent="0.25">
      <c r="A2" s="170" t="s">
        <v>522</v>
      </c>
      <c r="B2" s="171"/>
      <c r="C2" s="172"/>
    </row>
    <row r="3" spans="1:3" s="54" customFormat="1" ht="18" customHeight="1" x14ac:dyDescent="0.25">
      <c r="A3" s="170" t="str">
        <f>ESF!A3</f>
        <v>Correspondiente del 01 de enero al 31 de diciembre del 2022</v>
      </c>
      <c r="B3" s="171"/>
      <c r="C3" s="172"/>
    </row>
    <row r="4" spans="1:3" s="56" customFormat="1" x14ac:dyDescent="0.2">
      <c r="A4" s="173" t="s">
        <v>523</v>
      </c>
      <c r="B4" s="174"/>
      <c r="C4" s="175"/>
    </row>
    <row r="5" spans="1:3" x14ac:dyDescent="0.2">
      <c r="A5" s="71" t="s">
        <v>524</v>
      </c>
      <c r="B5" s="71"/>
      <c r="C5" s="72">
        <v>48487802.07</v>
      </c>
    </row>
    <row r="6" spans="1:3" x14ac:dyDescent="0.2">
      <c r="A6" s="73"/>
      <c r="B6" s="74"/>
      <c r="C6" s="75"/>
    </row>
    <row r="7" spans="1:3" x14ac:dyDescent="0.2">
      <c r="A7" s="84" t="s">
        <v>525</v>
      </c>
      <c r="B7" s="84"/>
      <c r="C7" s="76">
        <f>SUM(C8:C13)</f>
        <v>0</v>
      </c>
    </row>
    <row r="8" spans="1:3" x14ac:dyDescent="0.2">
      <c r="A8" s="92" t="s">
        <v>526</v>
      </c>
      <c r="B8" s="91" t="s">
        <v>312</v>
      </c>
      <c r="C8" s="77">
        <v>0</v>
      </c>
    </row>
    <row r="9" spans="1:3" x14ac:dyDescent="0.2">
      <c r="A9" s="78" t="s">
        <v>527</v>
      </c>
      <c r="B9" s="79" t="s">
        <v>528</v>
      </c>
      <c r="C9" s="77">
        <v>0</v>
      </c>
    </row>
    <row r="10" spans="1:3" x14ac:dyDescent="0.2">
      <c r="A10" s="78" t="s">
        <v>529</v>
      </c>
      <c r="B10" s="79" t="s">
        <v>321</v>
      </c>
      <c r="C10" s="77">
        <v>0</v>
      </c>
    </row>
    <row r="11" spans="1:3" x14ac:dyDescent="0.2">
      <c r="A11" s="78" t="s">
        <v>530</v>
      </c>
      <c r="B11" s="79" t="s">
        <v>322</v>
      </c>
      <c r="C11" s="77">
        <v>0</v>
      </c>
    </row>
    <row r="12" spans="1:3" x14ac:dyDescent="0.2">
      <c r="A12" s="78" t="s">
        <v>531</v>
      </c>
      <c r="B12" s="79" t="s">
        <v>323</v>
      </c>
      <c r="C12" s="77">
        <v>0</v>
      </c>
    </row>
    <row r="13" spans="1:3" x14ac:dyDescent="0.2">
      <c r="A13" s="80" t="s">
        <v>532</v>
      </c>
      <c r="B13" s="81" t="s">
        <v>533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534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535</v>
      </c>
      <c r="C16" s="77">
        <v>0</v>
      </c>
    </row>
    <row r="17" spans="1:5" x14ac:dyDescent="0.2">
      <c r="A17" s="86">
        <v>3.2</v>
      </c>
      <c r="B17" s="79" t="s">
        <v>536</v>
      </c>
      <c r="C17" s="77">
        <v>0</v>
      </c>
    </row>
    <row r="18" spans="1:5" x14ac:dyDescent="0.2">
      <c r="A18" s="86">
        <v>3.3</v>
      </c>
      <c r="B18" s="81" t="s">
        <v>537</v>
      </c>
      <c r="C18" s="87">
        <v>0</v>
      </c>
    </row>
    <row r="19" spans="1:5" x14ac:dyDescent="0.2">
      <c r="A19" s="73"/>
      <c r="B19" s="88"/>
      <c r="C19" s="89"/>
    </row>
    <row r="20" spans="1:5" x14ac:dyDescent="0.2">
      <c r="A20" s="90" t="s">
        <v>538</v>
      </c>
      <c r="B20" s="90"/>
      <c r="C20" s="72">
        <f>C5+C7-C15</f>
        <v>48487802.07</v>
      </c>
    </row>
    <row r="21" spans="1:5" x14ac:dyDescent="0.2">
      <c r="D21" s="158"/>
      <c r="E21" s="158"/>
    </row>
    <row r="22" spans="1:5" ht="15" customHeight="1" x14ac:dyDescent="0.2">
      <c r="A22" s="176" t="s">
        <v>63</v>
      </c>
      <c r="B22" s="176"/>
      <c r="C22" s="176"/>
    </row>
    <row r="23" spans="1:5" x14ac:dyDescent="0.2">
      <c r="A23" s="176"/>
      <c r="B23" s="176"/>
      <c r="C23" s="176"/>
    </row>
  </sheetData>
  <mergeCells count="5">
    <mergeCell ref="A1:C1"/>
    <mergeCell ref="A2:C2"/>
    <mergeCell ref="A3:C3"/>
    <mergeCell ref="A4:C4"/>
    <mergeCell ref="A22:C23"/>
  </mergeCells>
  <pageMargins left="0.7" right="0.7" top="0.75" bottom="0.75" header="0.3" footer="0.3"/>
  <pageSetup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E42"/>
  <sheetViews>
    <sheetView showGridLines="0" workbookViewId="0">
      <selection activeCell="E40" sqref="E39:E40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5" width="12" style="55" bestFit="1" customWidth="1"/>
    <col min="6" max="16384" width="11.42578125" style="55"/>
  </cols>
  <sheetData>
    <row r="1" spans="1:3" s="57" customFormat="1" ht="18.95" customHeight="1" x14ac:dyDescent="0.25">
      <c r="A1" s="177" t="str">
        <f>ESF!A1</f>
        <v>lnstituto Municipal de la Juventud de León Guanajuato</v>
      </c>
      <c r="B1" s="178"/>
      <c r="C1" s="179"/>
    </row>
    <row r="2" spans="1:3" s="57" customFormat="1" ht="18.95" customHeight="1" x14ac:dyDescent="0.25">
      <c r="A2" s="180" t="s">
        <v>539</v>
      </c>
      <c r="B2" s="181"/>
      <c r="C2" s="182"/>
    </row>
    <row r="3" spans="1:3" s="57" customFormat="1" ht="18.95" customHeight="1" x14ac:dyDescent="0.25">
      <c r="A3" s="180" t="str">
        <f>ESF!A3</f>
        <v>Correspondiente del 01 de enero al 31 de diciembre del 2022</v>
      </c>
      <c r="B3" s="181"/>
      <c r="C3" s="182"/>
    </row>
    <row r="4" spans="1:3" x14ac:dyDescent="0.2">
      <c r="A4" s="173" t="s">
        <v>523</v>
      </c>
      <c r="B4" s="174"/>
      <c r="C4" s="175"/>
    </row>
    <row r="5" spans="1:3" x14ac:dyDescent="0.2">
      <c r="A5" s="101" t="s">
        <v>540</v>
      </c>
      <c r="B5" s="71"/>
      <c r="C5" s="94">
        <v>43446471.07</v>
      </c>
    </row>
    <row r="6" spans="1:3" x14ac:dyDescent="0.2">
      <c r="A6" s="95"/>
      <c r="B6" s="74"/>
      <c r="C6" s="96"/>
    </row>
    <row r="7" spans="1:3" x14ac:dyDescent="0.2">
      <c r="A7" s="84" t="s">
        <v>541</v>
      </c>
      <c r="B7" s="97"/>
      <c r="C7" s="76">
        <f>SUM(C8:C28)</f>
        <v>715963.57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492548.44</v>
      </c>
    </row>
    <row r="11" spans="1:3" x14ac:dyDescent="0.2">
      <c r="A11" s="111">
        <v>2.4</v>
      </c>
      <c r="B11" s="93" t="s">
        <v>130</v>
      </c>
      <c r="C11" s="104">
        <v>10656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21150.01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542</v>
      </c>
      <c r="B17" s="93" t="s">
        <v>543</v>
      </c>
      <c r="C17" s="104">
        <v>0</v>
      </c>
    </row>
    <row r="18" spans="1:3" x14ac:dyDescent="0.2">
      <c r="A18" s="111" t="s">
        <v>544</v>
      </c>
      <c r="B18" s="93" t="s">
        <v>140</v>
      </c>
      <c r="C18" s="104">
        <v>191609.12</v>
      </c>
    </row>
    <row r="19" spans="1:3" x14ac:dyDescent="0.2">
      <c r="A19" s="111" t="s">
        <v>545</v>
      </c>
      <c r="B19" s="93" t="s">
        <v>546</v>
      </c>
      <c r="C19" s="104">
        <v>0</v>
      </c>
    </row>
    <row r="20" spans="1:3" x14ac:dyDescent="0.2">
      <c r="A20" s="111" t="s">
        <v>547</v>
      </c>
      <c r="B20" s="93" t="s">
        <v>548</v>
      </c>
      <c r="C20" s="104">
        <v>0</v>
      </c>
    </row>
    <row r="21" spans="1:3" x14ac:dyDescent="0.2">
      <c r="A21" s="111" t="s">
        <v>549</v>
      </c>
      <c r="B21" s="93" t="s">
        <v>550</v>
      </c>
      <c r="C21" s="104">
        <v>0</v>
      </c>
    </row>
    <row r="22" spans="1:3" x14ac:dyDescent="0.2">
      <c r="A22" s="111" t="s">
        <v>551</v>
      </c>
      <c r="B22" s="93" t="s">
        <v>552</v>
      </c>
      <c r="C22" s="104">
        <v>0</v>
      </c>
    </row>
    <row r="23" spans="1:3" x14ac:dyDescent="0.2">
      <c r="A23" s="111" t="s">
        <v>553</v>
      </c>
      <c r="B23" s="93" t="s">
        <v>554</v>
      </c>
      <c r="C23" s="104">
        <v>0</v>
      </c>
    </row>
    <row r="24" spans="1:3" x14ac:dyDescent="0.2">
      <c r="A24" s="111" t="s">
        <v>555</v>
      </c>
      <c r="B24" s="93" t="s">
        <v>556</v>
      </c>
      <c r="C24" s="104">
        <v>0</v>
      </c>
    </row>
    <row r="25" spans="1:3" x14ac:dyDescent="0.2">
      <c r="A25" s="111" t="s">
        <v>557</v>
      </c>
      <c r="B25" s="93" t="s">
        <v>558</v>
      </c>
      <c r="C25" s="104">
        <v>0</v>
      </c>
    </row>
    <row r="26" spans="1:3" x14ac:dyDescent="0.2">
      <c r="A26" s="111" t="s">
        <v>559</v>
      </c>
      <c r="B26" s="93" t="s">
        <v>560</v>
      </c>
      <c r="C26" s="104">
        <v>0</v>
      </c>
    </row>
    <row r="27" spans="1:3" x14ac:dyDescent="0.2">
      <c r="A27" s="111" t="s">
        <v>561</v>
      </c>
      <c r="B27" s="93" t="s">
        <v>562</v>
      </c>
      <c r="C27" s="104">
        <v>0</v>
      </c>
    </row>
    <row r="28" spans="1:3" x14ac:dyDescent="0.2">
      <c r="A28" s="111" t="s">
        <v>563</v>
      </c>
      <c r="B28" s="103" t="s">
        <v>564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565</v>
      </c>
      <c r="B30" s="108"/>
      <c r="C30" s="109">
        <f>SUM(C31:C37)</f>
        <v>2089257.38</v>
      </c>
    </row>
    <row r="31" spans="1:3" x14ac:dyDescent="0.2">
      <c r="A31" s="111" t="s">
        <v>566</v>
      </c>
      <c r="B31" s="93" t="s">
        <v>413</v>
      </c>
      <c r="C31" s="104">
        <v>2089257.38</v>
      </c>
    </row>
    <row r="32" spans="1:3" x14ac:dyDescent="0.2">
      <c r="A32" s="111" t="s">
        <v>567</v>
      </c>
      <c r="B32" s="93" t="s">
        <v>422</v>
      </c>
      <c r="C32" s="104">
        <v>0</v>
      </c>
    </row>
    <row r="33" spans="1:5" x14ac:dyDescent="0.2">
      <c r="A33" s="111" t="s">
        <v>568</v>
      </c>
      <c r="B33" s="93" t="s">
        <v>425</v>
      </c>
      <c r="C33" s="104">
        <v>0</v>
      </c>
    </row>
    <row r="34" spans="1:5" x14ac:dyDescent="0.2">
      <c r="A34" s="111" t="s">
        <v>569</v>
      </c>
      <c r="B34" s="93" t="s">
        <v>570</v>
      </c>
      <c r="C34" s="104">
        <v>0</v>
      </c>
    </row>
    <row r="35" spans="1:5" x14ac:dyDescent="0.2">
      <c r="A35" s="111" t="s">
        <v>571</v>
      </c>
      <c r="B35" s="93" t="s">
        <v>572</v>
      </c>
      <c r="C35" s="104">
        <v>0</v>
      </c>
    </row>
    <row r="36" spans="1:5" x14ac:dyDescent="0.2">
      <c r="A36" s="111" t="s">
        <v>573</v>
      </c>
      <c r="B36" s="93" t="s">
        <v>433</v>
      </c>
      <c r="C36" s="104">
        <v>0</v>
      </c>
    </row>
    <row r="37" spans="1:5" x14ac:dyDescent="0.2">
      <c r="A37" s="111" t="s">
        <v>574</v>
      </c>
      <c r="B37" s="103" t="s">
        <v>575</v>
      </c>
      <c r="C37" s="110">
        <v>0</v>
      </c>
    </row>
    <row r="38" spans="1:5" x14ac:dyDescent="0.2">
      <c r="A38" s="95"/>
      <c r="B38" s="98"/>
      <c r="C38" s="99"/>
    </row>
    <row r="39" spans="1:5" x14ac:dyDescent="0.2">
      <c r="A39" s="100" t="s">
        <v>576</v>
      </c>
      <c r="B39" s="71"/>
      <c r="C39" s="72">
        <f>C5-C7+C30</f>
        <v>44819764.880000003</v>
      </c>
      <c r="D39" s="159"/>
      <c r="E39" s="159"/>
    </row>
    <row r="40" spans="1:5" x14ac:dyDescent="0.2">
      <c r="C40" s="158"/>
      <c r="D40" s="159"/>
      <c r="E40" s="159"/>
    </row>
    <row r="41" spans="1:5" ht="15" customHeight="1" x14ac:dyDescent="0.2">
      <c r="A41" s="176" t="s">
        <v>63</v>
      </c>
      <c r="B41" s="176"/>
      <c r="C41" s="176"/>
      <c r="D41" s="159"/>
      <c r="E41" s="159"/>
    </row>
    <row r="42" spans="1:5" x14ac:dyDescent="0.2">
      <c r="A42" s="176"/>
      <c r="B42" s="176"/>
      <c r="C42" s="176"/>
    </row>
  </sheetData>
  <mergeCells count="5">
    <mergeCell ref="A1:C1"/>
    <mergeCell ref="A2:C2"/>
    <mergeCell ref="A3:C3"/>
    <mergeCell ref="A4:C4"/>
    <mergeCell ref="A41:C42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49"/>
  <sheetViews>
    <sheetView topLeftCell="A10" workbookViewId="0">
      <selection activeCell="K47" sqref="K47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1" width="12" style="47" bestFit="1" customWidth="1"/>
    <col min="12" max="12" width="9.28515625" style="47" bestFit="1" customWidth="1"/>
    <col min="13" max="14" width="9.140625" style="47"/>
    <col min="15" max="17" width="12" style="47" bestFit="1" customWidth="1"/>
    <col min="18" max="16384" width="9.140625" style="47"/>
  </cols>
  <sheetData>
    <row r="1" spans="1:10" ht="18.95" customHeight="1" x14ac:dyDescent="0.2">
      <c r="A1" s="166" t="str">
        <f>'Notas a los Edos Financieros'!A1</f>
        <v>lnstituto Municipal de la Juventud de León Guanajuato</v>
      </c>
      <c r="B1" s="183"/>
      <c r="C1" s="183"/>
      <c r="D1" s="183"/>
      <c r="E1" s="183"/>
      <c r="F1" s="183"/>
      <c r="G1" s="45" t="s">
        <v>0</v>
      </c>
      <c r="H1" s="46">
        <f>'Notas a los Edos Financieros'!D1</f>
        <v>2022</v>
      </c>
    </row>
    <row r="2" spans="1:10" ht="18.95" customHeight="1" x14ac:dyDescent="0.2">
      <c r="A2" s="166" t="s">
        <v>577</v>
      </c>
      <c r="B2" s="183"/>
      <c r="C2" s="183"/>
      <c r="D2" s="183"/>
      <c r="E2" s="183"/>
      <c r="F2" s="183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6" t="str">
        <f>'Notas a los Edos Financieros'!A3</f>
        <v>Correspondiente del 01 de enero al 31 de diciembre del 2022</v>
      </c>
      <c r="B3" s="183"/>
      <c r="C3" s="183"/>
      <c r="D3" s="183"/>
      <c r="E3" s="183"/>
      <c r="F3" s="183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578</v>
      </c>
      <c r="C7" s="125" t="s">
        <v>579</v>
      </c>
      <c r="D7" s="125" t="s">
        <v>580</v>
      </c>
      <c r="E7" s="125" t="s">
        <v>581</v>
      </c>
      <c r="F7" s="125" t="s">
        <v>582</v>
      </c>
      <c r="G7" s="125" t="s">
        <v>583</v>
      </c>
      <c r="H7" s="125" t="s">
        <v>584</v>
      </c>
      <c r="I7" s="125" t="s">
        <v>585</v>
      </c>
      <c r="J7" s="125" t="s">
        <v>586</v>
      </c>
    </row>
    <row r="8" spans="1:10" s="59" customFormat="1" x14ac:dyDescent="0.2">
      <c r="A8" s="58">
        <v>7000</v>
      </c>
      <c r="B8" s="59" t="s">
        <v>587</v>
      </c>
    </row>
    <row r="9" spans="1:10" x14ac:dyDescent="0.2">
      <c r="A9" s="47">
        <v>7110</v>
      </c>
      <c r="B9" s="47" t="s">
        <v>583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588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589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590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591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592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593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594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595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596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597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598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599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600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601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602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603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604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605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606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607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608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609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610</v>
      </c>
      <c r="C32" s="52">
        <v>0</v>
      </c>
      <c r="D32" s="52">
        <v>0</v>
      </c>
      <c r="E32" s="52">
        <v>0</v>
      </c>
      <c r="F32" s="52">
        <v>0</v>
      </c>
    </row>
    <row r="33" spans="1:17" x14ac:dyDescent="0.2">
      <c r="A33" s="47">
        <v>7630</v>
      </c>
      <c r="B33" s="47" t="s">
        <v>611</v>
      </c>
      <c r="C33" s="52">
        <v>0</v>
      </c>
      <c r="D33" s="52">
        <v>0</v>
      </c>
      <c r="E33" s="52">
        <v>0</v>
      </c>
      <c r="F33" s="52">
        <v>0</v>
      </c>
    </row>
    <row r="34" spans="1:17" x14ac:dyDescent="0.2">
      <c r="A34" s="47">
        <v>7640</v>
      </c>
      <c r="B34" s="47" t="s">
        <v>612</v>
      </c>
      <c r="C34" s="52">
        <v>0</v>
      </c>
      <c r="D34" s="52">
        <v>0</v>
      </c>
      <c r="E34" s="52">
        <v>0</v>
      </c>
      <c r="F34" s="52">
        <v>0</v>
      </c>
    </row>
    <row r="35" spans="1:17" s="59" customFormat="1" x14ac:dyDescent="0.2">
      <c r="A35" s="58">
        <v>8000</v>
      </c>
      <c r="B35" s="59" t="s">
        <v>613</v>
      </c>
    </row>
    <row r="36" spans="1:17" x14ac:dyDescent="0.2">
      <c r="A36" s="47">
        <v>8110</v>
      </c>
      <c r="B36" s="47" t="s">
        <v>614</v>
      </c>
      <c r="C36" s="52">
        <v>0</v>
      </c>
      <c r="D36" s="52">
        <v>47283526.799999997</v>
      </c>
      <c r="E36" s="52">
        <v>47283526.799999997</v>
      </c>
      <c r="F36" s="52">
        <v>0</v>
      </c>
      <c r="H36" s="160"/>
      <c r="I36" s="160"/>
      <c r="J36" s="160"/>
      <c r="K36" s="160"/>
      <c r="L36" s="160"/>
    </row>
    <row r="37" spans="1:17" x14ac:dyDescent="0.2">
      <c r="A37" s="47">
        <v>8120</v>
      </c>
      <c r="B37" s="47" t="s">
        <v>615</v>
      </c>
      <c r="C37" s="52">
        <v>0</v>
      </c>
      <c r="D37" s="52">
        <v>48237306.619999997</v>
      </c>
      <c r="E37" s="52">
        <v>48237306.619999997</v>
      </c>
      <c r="F37" s="52">
        <v>0</v>
      </c>
      <c r="H37" s="160"/>
      <c r="I37" s="160"/>
      <c r="J37" s="160"/>
      <c r="K37" s="160"/>
      <c r="L37" s="160"/>
      <c r="N37" s="161"/>
      <c r="O37" s="161"/>
      <c r="P37" s="161"/>
      <c r="Q37" s="161"/>
    </row>
    <row r="38" spans="1:17" x14ac:dyDescent="0.2">
      <c r="A38" s="47">
        <v>8130</v>
      </c>
      <c r="B38" s="47" t="s">
        <v>616</v>
      </c>
      <c r="C38" s="52">
        <v>0</v>
      </c>
      <c r="D38" s="52">
        <v>953779.82</v>
      </c>
      <c r="E38" s="52">
        <v>953779.82</v>
      </c>
      <c r="F38" s="52">
        <v>0</v>
      </c>
      <c r="H38" s="160"/>
      <c r="I38" s="160"/>
      <c r="J38" s="160"/>
      <c r="K38" s="160"/>
      <c r="L38" s="160"/>
      <c r="N38" s="161"/>
      <c r="O38" s="161"/>
      <c r="P38" s="161"/>
      <c r="Q38" s="161"/>
    </row>
    <row r="39" spans="1:17" x14ac:dyDescent="0.2">
      <c r="A39" s="47">
        <v>8140</v>
      </c>
      <c r="B39" s="47" t="s">
        <v>617</v>
      </c>
      <c r="C39" s="52">
        <v>0</v>
      </c>
      <c r="D39" s="52">
        <v>48487802.07</v>
      </c>
      <c r="E39" s="52">
        <v>48487802.07</v>
      </c>
      <c r="F39" s="52">
        <v>0</v>
      </c>
      <c r="G39" s="47" t="s">
        <v>652</v>
      </c>
      <c r="H39" s="160"/>
      <c r="I39" s="160"/>
      <c r="J39" s="160"/>
      <c r="K39" s="160"/>
      <c r="L39" s="160"/>
      <c r="N39" s="161"/>
      <c r="O39" s="161"/>
      <c r="P39" s="161"/>
      <c r="Q39" s="161"/>
    </row>
    <row r="40" spans="1:17" x14ac:dyDescent="0.2">
      <c r="A40" s="47">
        <v>8150</v>
      </c>
      <c r="B40" s="47" t="s">
        <v>618</v>
      </c>
      <c r="C40" s="52">
        <v>0</v>
      </c>
      <c r="D40" s="52">
        <v>48487802.07</v>
      </c>
      <c r="E40" s="52">
        <v>48487802.07</v>
      </c>
      <c r="F40" s="52">
        <v>0</v>
      </c>
      <c r="H40" s="160"/>
      <c r="I40" s="160"/>
      <c r="J40" s="160"/>
      <c r="K40" s="160"/>
      <c r="L40" s="160"/>
      <c r="N40" s="161"/>
      <c r="O40" s="161"/>
      <c r="P40" s="161"/>
      <c r="Q40" s="161"/>
    </row>
    <row r="41" spans="1:17" x14ac:dyDescent="0.2">
      <c r="A41" s="47">
        <v>8210</v>
      </c>
      <c r="B41" s="47" t="s">
        <v>619</v>
      </c>
      <c r="C41" s="52">
        <v>0</v>
      </c>
      <c r="D41" s="52">
        <v>47283526.799999997</v>
      </c>
      <c r="E41" s="52">
        <v>47283526.799999997</v>
      </c>
      <c r="F41" s="52">
        <v>0</v>
      </c>
      <c r="G41" s="47" t="s">
        <v>652</v>
      </c>
      <c r="N41" s="161"/>
      <c r="O41" s="161"/>
      <c r="P41" s="161"/>
      <c r="Q41" s="161"/>
    </row>
    <row r="42" spans="1:17" x14ac:dyDescent="0.2">
      <c r="A42" s="47">
        <v>8220</v>
      </c>
      <c r="B42" s="47" t="s">
        <v>620</v>
      </c>
      <c r="C42" s="52">
        <v>0</v>
      </c>
      <c r="D42" s="52">
        <v>48237306.619999997</v>
      </c>
      <c r="E42" s="52">
        <v>48237306.619999997</v>
      </c>
      <c r="F42" s="52">
        <v>0</v>
      </c>
      <c r="H42" s="160"/>
      <c r="I42" s="160"/>
      <c r="J42" s="160"/>
      <c r="K42" s="160"/>
      <c r="L42" s="160"/>
    </row>
    <row r="43" spans="1:17" x14ac:dyDescent="0.2">
      <c r="A43" s="47">
        <v>8230</v>
      </c>
      <c r="B43" s="47" t="s">
        <v>621</v>
      </c>
      <c r="C43" s="52">
        <v>0</v>
      </c>
      <c r="D43" s="52">
        <v>953779.82</v>
      </c>
      <c r="E43" s="52">
        <v>953779.82</v>
      </c>
      <c r="F43" s="52">
        <v>0</v>
      </c>
    </row>
    <row r="44" spans="1:17" x14ac:dyDescent="0.2">
      <c r="A44" s="47">
        <v>8240</v>
      </c>
      <c r="B44" s="47" t="s">
        <v>622</v>
      </c>
      <c r="C44" s="52">
        <v>0</v>
      </c>
      <c r="D44" s="52">
        <v>43446471.07</v>
      </c>
      <c r="E44" s="52">
        <v>43446471.07</v>
      </c>
      <c r="F44" s="52">
        <v>0</v>
      </c>
      <c r="H44" s="160"/>
      <c r="I44" s="160"/>
      <c r="J44" s="160"/>
      <c r="K44" s="160"/>
      <c r="L44" s="160"/>
    </row>
    <row r="45" spans="1:17" x14ac:dyDescent="0.2">
      <c r="A45" s="47">
        <v>8250</v>
      </c>
      <c r="B45" s="47" t="s">
        <v>623</v>
      </c>
      <c r="C45" s="52">
        <v>0</v>
      </c>
      <c r="D45" s="52">
        <v>43446471.07</v>
      </c>
      <c r="E45" s="52">
        <v>43446471.07</v>
      </c>
      <c r="F45" s="52">
        <v>0</v>
      </c>
    </row>
    <row r="46" spans="1:17" x14ac:dyDescent="0.2">
      <c r="A46" s="47">
        <v>8260</v>
      </c>
      <c r="B46" s="47" t="s">
        <v>624</v>
      </c>
      <c r="C46" s="52">
        <v>0</v>
      </c>
      <c r="D46" s="52">
        <v>43446471.07</v>
      </c>
      <c r="E46" s="52">
        <v>43446471.07</v>
      </c>
      <c r="F46" s="52">
        <v>0</v>
      </c>
      <c r="H46" s="160"/>
      <c r="I46" s="160"/>
      <c r="J46" s="160"/>
      <c r="K46" s="160"/>
      <c r="L46" s="160"/>
    </row>
    <row r="47" spans="1:17" x14ac:dyDescent="0.2">
      <c r="A47" s="47">
        <v>8270</v>
      </c>
      <c r="B47" s="47" t="s">
        <v>625</v>
      </c>
      <c r="C47" s="52">
        <v>0</v>
      </c>
      <c r="D47" s="52">
        <v>42855391.899999999</v>
      </c>
      <c r="E47" s="52">
        <v>42855391.899999999</v>
      </c>
      <c r="F47" s="52">
        <v>0</v>
      </c>
    </row>
    <row r="48" spans="1:17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activeCell="E9" sqref="E9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626</v>
      </c>
    </row>
    <row r="3" spans="1:8" x14ac:dyDescent="0.2">
      <c r="A3" s="1"/>
    </row>
    <row r="4" spans="1:8" s="6" customFormat="1" x14ac:dyDescent="0.2">
      <c r="A4" s="5" t="s">
        <v>627</v>
      </c>
    </row>
    <row r="5" spans="1:8" s="6" customFormat="1" ht="39.950000000000003" customHeight="1" x14ac:dyDescent="0.2">
      <c r="A5" s="184" t="s">
        <v>628</v>
      </c>
      <c r="B5" s="184"/>
      <c r="C5" s="184"/>
      <c r="D5" s="184"/>
      <c r="E5" s="18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629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587</v>
      </c>
      <c r="B9" s="8"/>
      <c r="C9" s="8"/>
      <c r="D9" s="8"/>
    </row>
    <row r="10" spans="1:8" s="6" customFormat="1" ht="26.1" customHeight="1" x14ac:dyDescent="0.2">
      <c r="A10" s="117" t="s">
        <v>630</v>
      </c>
      <c r="B10" s="185" t="s">
        <v>631</v>
      </c>
      <c r="C10" s="185"/>
      <c r="D10" s="185"/>
      <c r="E10" s="185"/>
    </row>
    <row r="11" spans="1:8" s="6" customFormat="1" ht="12.95" customHeight="1" x14ac:dyDescent="0.2">
      <c r="A11" s="118" t="s">
        <v>632</v>
      </c>
      <c r="B11" s="9" t="s">
        <v>633</v>
      </c>
      <c r="C11" s="9"/>
      <c r="D11" s="9"/>
      <c r="E11" s="9"/>
    </row>
    <row r="12" spans="1:8" s="6" customFormat="1" ht="26.1" customHeight="1" x14ac:dyDescent="0.2">
      <c r="A12" s="118" t="s">
        <v>634</v>
      </c>
      <c r="B12" s="185" t="s">
        <v>635</v>
      </c>
      <c r="C12" s="185"/>
      <c r="D12" s="185"/>
      <c r="E12" s="185"/>
    </row>
    <row r="13" spans="1:8" s="6" customFormat="1" ht="26.1" customHeight="1" x14ac:dyDescent="0.2">
      <c r="A13" s="118" t="s">
        <v>636</v>
      </c>
      <c r="B13" s="185" t="s">
        <v>637</v>
      </c>
      <c r="C13" s="185"/>
      <c r="D13" s="185"/>
      <c r="E13" s="18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638</v>
      </c>
      <c r="B15" s="9" t="s">
        <v>639</v>
      </c>
    </row>
    <row r="16" spans="1:8" s="6" customFormat="1" ht="12.95" customHeight="1" x14ac:dyDescent="0.2">
      <c r="A16" s="118" t="s">
        <v>640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613</v>
      </c>
    </row>
    <row r="19" spans="1:4" s="6" customFormat="1" ht="12.95" customHeight="1" x14ac:dyDescent="0.2">
      <c r="A19" s="119" t="s">
        <v>641</v>
      </c>
    </row>
    <row r="20" spans="1:4" s="6" customFormat="1" ht="12.95" customHeight="1" x14ac:dyDescent="0.2">
      <c r="A20" s="119" t="s">
        <v>642</v>
      </c>
    </row>
    <row r="21" spans="1:4" s="6" customFormat="1" x14ac:dyDescent="0.2">
      <c r="A21" s="8"/>
    </row>
    <row r="22" spans="1:4" s="6" customFormat="1" x14ac:dyDescent="0.2">
      <c r="A22" s="8" t="s">
        <v>643</v>
      </c>
      <c r="B22" s="8"/>
      <c r="C22" s="8"/>
      <c r="D22" s="8"/>
    </row>
    <row r="23" spans="1:4" s="6" customFormat="1" x14ac:dyDescent="0.2">
      <c r="A23" s="8" t="s">
        <v>644</v>
      </c>
      <c r="B23" s="8"/>
      <c r="C23" s="8"/>
      <c r="D23" s="8"/>
    </row>
    <row r="24" spans="1:4" s="6" customFormat="1" x14ac:dyDescent="0.2">
      <c r="A24" s="8" t="s">
        <v>645</v>
      </c>
      <c r="B24" s="8"/>
      <c r="C24" s="8"/>
      <c r="D24" s="8"/>
    </row>
    <row r="25" spans="1:4" s="6" customFormat="1" x14ac:dyDescent="0.2">
      <c r="A25" s="8" t="s">
        <v>646</v>
      </c>
      <c r="B25" s="8"/>
      <c r="C25" s="8"/>
      <c r="D25" s="8"/>
    </row>
    <row r="26" spans="1:4" s="6" customFormat="1" x14ac:dyDescent="0.2">
      <c r="A26" s="8" t="s">
        <v>647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44"/>
  <sheetViews>
    <sheetView tabSelected="1" zoomScaleNormal="100" workbookViewId="0">
      <selection activeCell="D68" sqref="D68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63" t="str">
        <f>'Notas a los Edos Financieros'!A1</f>
        <v>lnstituto Municipal de la Juventud de León Guanajuato</v>
      </c>
      <c r="B1" s="164"/>
      <c r="C1" s="164"/>
      <c r="D1" s="164"/>
      <c r="E1" s="164"/>
      <c r="F1" s="164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3" t="s">
        <v>64</v>
      </c>
      <c r="B2" s="164"/>
      <c r="C2" s="164"/>
      <c r="D2" s="164"/>
      <c r="E2" s="164"/>
      <c r="F2" s="164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63" t="str">
        <f>'Notas a los Edos Financieros'!A3</f>
        <v>Correspondiente del 01 de enero al 31 de diciembre del 2022</v>
      </c>
      <c r="B3" s="164"/>
      <c r="C3" s="164"/>
      <c r="D3" s="164"/>
      <c r="E3" s="164"/>
      <c r="F3" s="164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803.2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6">
        <v>1126</v>
      </c>
      <c r="B22" s="137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8058623.6699999999</v>
      </c>
      <c r="D62" s="42">
        <v>-1547538.12</v>
      </c>
      <c r="E62" s="42">
        <v>-4707120.8</v>
      </c>
    </row>
    <row r="63" spans="1:8" x14ac:dyDescent="0.2">
      <c r="A63" s="40">
        <v>1241</v>
      </c>
      <c r="B63" s="38" t="s">
        <v>129</v>
      </c>
      <c r="C63" s="42">
        <v>4682240.4800000004</v>
      </c>
      <c r="D63" s="42">
        <v>-885976.52</v>
      </c>
      <c r="E63" s="42">
        <v>-2419994.48</v>
      </c>
    </row>
    <row r="64" spans="1:8" x14ac:dyDescent="0.2">
      <c r="A64" s="40">
        <v>1242</v>
      </c>
      <c r="B64" s="38" t="s">
        <v>130</v>
      </c>
      <c r="C64" s="42">
        <v>276416.11</v>
      </c>
      <c r="D64" s="42">
        <v>-65792.53</v>
      </c>
      <c r="E64" s="42">
        <v>-231877.56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2868314.13</v>
      </c>
      <c r="D66" s="42">
        <v>-573662.82999999996</v>
      </c>
      <c r="E66" s="42">
        <v>-1984610.49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231652.95</v>
      </c>
      <c r="D68" s="42">
        <v>-22106.240000000002</v>
      </c>
      <c r="E68" s="42">
        <v>-70638.26999999999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2364857.71</v>
      </c>
      <c r="D74" s="42">
        <v>-541719.26</v>
      </c>
      <c r="E74" s="42">
        <v>-2303223.87</v>
      </c>
    </row>
    <row r="75" spans="1:8" x14ac:dyDescent="0.2">
      <c r="A75" s="40">
        <v>1251</v>
      </c>
      <c r="B75" s="38" t="s">
        <v>141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2364857.71</v>
      </c>
      <c r="D78" s="42">
        <v>-541719.26</v>
      </c>
      <c r="E78" s="42">
        <v>-2303223.87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1009717.01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586957.76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422759.25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1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G218"/>
  <sheetViews>
    <sheetView zoomScaleNormal="100" workbookViewId="0">
      <selection activeCell="D1" sqref="D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7" width="10.85546875" style="38" bestFit="1" customWidth="1"/>
    <col min="8" max="16384" width="9.140625" style="38"/>
  </cols>
  <sheetData>
    <row r="1" spans="1:5" s="44" customFormat="1" ht="18.95" customHeight="1" x14ac:dyDescent="0.25">
      <c r="A1" s="165" t="str">
        <f>ESF!A1</f>
        <v>lnstituto Municipal de la Juventud de León Guanajuato</v>
      </c>
      <c r="B1" s="165"/>
      <c r="C1" s="165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5" t="s">
        <v>250</v>
      </c>
      <c r="B2" s="165"/>
      <c r="C2" s="165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5" t="str">
        <f>ESF!A3</f>
        <v>Correspondiente del 01 de enero al 31 de diciembre del 2022</v>
      </c>
      <c r="B3" s="165"/>
      <c r="C3" s="165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386232.27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383830.89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383830.89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2401.38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7" ht="22.5" x14ac:dyDescent="0.2">
      <c r="A49" s="65">
        <v>4173</v>
      </c>
      <c r="B49" s="67" t="s">
        <v>292</v>
      </c>
      <c r="C49" s="69">
        <v>2401.38</v>
      </c>
      <c r="D49" s="66"/>
      <c r="E49" s="64"/>
    </row>
    <row r="50" spans="1:7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7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7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7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7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7" x14ac:dyDescent="0.2">
      <c r="A55" s="65"/>
      <c r="B55" s="67"/>
      <c r="C55" s="69"/>
      <c r="D55" s="66"/>
      <c r="E55" s="64"/>
    </row>
    <row r="56" spans="1:7" x14ac:dyDescent="0.2">
      <c r="A56" s="62" t="s">
        <v>298</v>
      </c>
      <c r="B56" s="62"/>
      <c r="C56" s="62"/>
      <c r="D56" s="62"/>
      <c r="E56" s="62"/>
    </row>
    <row r="57" spans="1:7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7" ht="33.75" x14ac:dyDescent="0.2">
      <c r="A58" s="65">
        <v>4200</v>
      </c>
      <c r="B58" s="67" t="s">
        <v>299</v>
      </c>
      <c r="C58" s="69">
        <v>48101569.799999997</v>
      </c>
      <c r="D58" s="66"/>
      <c r="E58" s="64"/>
      <c r="F58" s="42"/>
    </row>
    <row r="59" spans="1:7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7" x14ac:dyDescent="0.2">
      <c r="A60" s="65">
        <v>4211</v>
      </c>
      <c r="B60" s="66" t="s">
        <v>301</v>
      </c>
      <c r="C60" s="69">
        <v>0</v>
      </c>
      <c r="D60" s="66"/>
      <c r="E60" s="64"/>
      <c r="G60" s="42"/>
    </row>
    <row r="61" spans="1:7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7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7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7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48101569.799999997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39923053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8178516.7999999998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7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7" x14ac:dyDescent="0.2">
      <c r="A98" s="68">
        <v>5000</v>
      </c>
      <c r="B98" s="66" t="s">
        <v>44</v>
      </c>
      <c r="C98" s="69">
        <v>44819764.880000003</v>
      </c>
      <c r="D98" s="70">
        <f>+(C98*100%)/$C$98</f>
        <v>1</v>
      </c>
      <c r="E98" s="66"/>
      <c r="F98" s="42"/>
      <c r="G98" s="42"/>
    </row>
    <row r="99" spans="1:7" x14ac:dyDescent="0.2">
      <c r="A99" s="68">
        <v>5100</v>
      </c>
      <c r="B99" s="66" t="s">
        <v>332</v>
      </c>
      <c r="C99" s="69">
        <v>42730507.5</v>
      </c>
      <c r="D99" s="70">
        <f>+(C99*100%)/$C$98</f>
        <v>0.9533853560902481</v>
      </c>
      <c r="E99" s="66"/>
      <c r="F99" s="42"/>
      <c r="G99" s="42"/>
    </row>
    <row r="100" spans="1:7" x14ac:dyDescent="0.2">
      <c r="A100" s="68">
        <v>5110</v>
      </c>
      <c r="B100" s="66" t="s">
        <v>333</v>
      </c>
      <c r="C100" s="69">
        <v>28105235.09</v>
      </c>
      <c r="D100" s="70">
        <f>+(C100*100%)/$C$98</f>
        <v>0.62707234554328162</v>
      </c>
      <c r="E100" s="66"/>
      <c r="F100" s="42"/>
      <c r="G100" s="42"/>
    </row>
    <row r="101" spans="1:7" x14ac:dyDescent="0.2">
      <c r="A101" s="68">
        <v>5111</v>
      </c>
      <c r="B101" s="66" t="s">
        <v>334</v>
      </c>
      <c r="C101" s="69">
        <v>16229624.91</v>
      </c>
      <c r="D101" s="70">
        <f>+(C101*100%)/$C$98</f>
        <v>0.36210865794260721</v>
      </c>
      <c r="E101" s="66"/>
    </row>
    <row r="102" spans="1:7" x14ac:dyDescent="0.2">
      <c r="A102" s="68">
        <v>5112</v>
      </c>
      <c r="B102" s="66" t="s">
        <v>335</v>
      </c>
      <c r="C102" s="69">
        <v>0</v>
      </c>
      <c r="D102" s="70">
        <f>+(C102*100%)/$C$98</f>
        <v>0</v>
      </c>
      <c r="E102" s="66"/>
    </row>
    <row r="103" spans="1:7" x14ac:dyDescent="0.2">
      <c r="A103" s="68">
        <v>5113</v>
      </c>
      <c r="B103" s="66" t="s">
        <v>336</v>
      </c>
      <c r="C103" s="69">
        <v>3298476.14</v>
      </c>
      <c r="D103" s="70">
        <f t="shared" ref="D103:D163" si="0">+(C103*100%)/$C$98</f>
        <v>7.359423122435621E-2</v>
      </c>
      <c r="E103" s="66"/>
    </row>
    <row r="104" spans="1:7" x14ac:dyDescent="0.2">
      <c r="A104" s="68">
        <v>5114</v>
      </c>
      <c r="B104" s="66" t="s">
        <v>337</v>
      </c>
      <c r="C104" s="69">
        <v>3977272.12</v>
      </c>
      <c r="D104" s="70">
        <f t="shared" si="0"/>
        <v>8.8739245523681551E-2</v>
      </c>
      <c r="E104" s="66"/>
    </row>
    <row r="105" spans="1:7" x14ac:dyDescent="0.2">
      <c r="A105" s="68">
        <v>5115</v>
      </c>
      <c r="B105" s="66" t="s">
        <v>338</v>
      </c>
      <c r="C105" s="69">
        <v>4599861.92</v>
      </c>
      <c r="D105" s="70">
        <f t="shared" si="0"/>
        <v>0.10263021085263667</v>
      </c>
      <c r="E105" s="66"/>
    </row>
    <row r="106" spans="1:7" x14ac:dyDescent="0.2">
      <c r="A106" s="68">
        <v>5116</v>
      </c>
      <c r="B106" s="66" t="s">
        <v>339</v>
      </c>
      <c r="C106" s="69">
        <v>0</v>
      </c>
      <c r="D106" s="70">
        <f t="shared" si="0"/>
        <v>0</v>
      </c>
      <c r="E106" s="66"/>
    </row>
    <row r="107" spans="1:7" x14ac:dyDescent="0.2">
      <c r="A107" s="68">
        <v>5120</v>
      </c>
      <c r="B107" s="66" t="s">
        <v>340</v>
      </c>
      <c r="C107" s="69">
        <v>1980653.58</v>
      </c>
      <c r="D107" s="70">
        <f t="shared" si="0"/>
        <v>4.4191520979705773E-2</v>
      </c>
      <c r="E107" s="66"/>
      <c r="F107" s="42"/>
      <c r="G107" s="42"/>
    </row>
    <row r="108" spans="1:7" x14ac:dyDescent="0.2">
      <c r="A108" s="68">
        <v>5121</v>
      </c>
      <c r="B108" s="66" t="s">
        <v>341</v>
      </c>
      <c r="C108" s="69">
        <v>581453.79</v>
      </c>
      <c r="D108" s="70">
        <f t="shared" si="0"/>
        <v>1.2973155739588967E-2</v>
      </c>
      <c r="E108" s="66"/>
    </row>
    <row r="109" spans="1:7" x14ac:dyDescent="0.2">
      <c r="A109" s="68">
        <v>5122</v>
      </c>
      <c r="B109" s="66" t="s">
        <v>342</v>
      </c>
      <c r="C109" s="69">
        <v>0</v>
      </c>
      <c r="D109" s="70">
        <f t="shared" si="0"/>
        <v>0</v>
      </c>
      <c r="E109" s="66"/>
    </row>
    <row r="110" spans="1:7" x14ac:dyDescent="0.2">
      <c r="A110" s="68">
        <v>5123</v>
      </c>
      <c r="B110" s="66" t="s">
        <v>343</v>
      </c>
      <c r="C110" s="69">
        <v>0</v>
      </c>
      <c r="D110" s="70">
        <f t="shared" si="0"/>
        <v>0</v>
      </c>
      <c r="E110" s="66"/>
    </row>
    <row r="111" spans="1:7" x14ac:dyDescent="0.2">
      <c r="A111" s="68">
        <v>5124</v>
      </c>
      <c r="B111" s="66" t="s">
        <v>344</v>
      </c>
      <c r="C111" s="69">
        <v>744013.51</v>
      </c>
      <c r="D111" s="70">
        <f t="shared" si="0"/>
        <v>1.6600120772431861E-2</v>
      </c>
      <c r="E111" s="66"/>
    </row>
    <row r="112" spans="1:7" x14ac:dyDescent="0.2">
      <c r="A112" s="68">
        <v>5125</v>
      </c>
      <c r="B112" s="66" t="s">
        <v>345</v>
      </c>
      <c r="C112" s="69">
        <v>355</v>
      </c>
      <c r="D112" s="70">
        <f t="shared" si="0"/>
        <v>7.9206127241067313E-6</v>
      </c>
      <c r="E112" s="66"/>
    </row>
    <row r="113" spans="1:7" x14ac:dyDescent="0.2">
      <c r="A113" s="68">
        <v>5126</v>
      </c>
      <c r="B113" s="66" t="s">
        <v>346</v>
      </c>
      <c r="C113" s="69">
        <v>424690.81</v>
      </c>
      <c r="D113" s="70">
        <f t="shared" si="0"/>
        <v>9.4755251647808281E-3</v>
      </c>
      <c r="E113" s="66"/>
    </row>
    <row r="114" spans="1:7" x14ac:dyDescent="0.2">
      <c r="A114" s="68">
        <v>5127</v>
      </c>
      <c r="B114" s="66" t="s">
        <v>347</v>
      </c>
      <c r="C114" s="69">
        <v>93012.78</v>
      </c>
      <c r="D114" s="70">
        <f t="shared" si="0"/>
        <v>2.0752625599226478E-3</v>
      </c>
      <c r="E114" s="66"/>
    </row>
    <row r="115" spans="1:7" x14ac:dyDescent="0.2">
      <c r="A115" s="68">
        <v>5128</v>
      </c>
      <c r="B115" s="66" t="s">
        <v>348</v>
      </c>
      <c r="C115" s="69">
        <v>0</v>
      </c>
      <c r="D115" s="70">
        <f t="shared" si="0"/>
        <v>0</v>
      </c>
      <c r="E115" s="66"/>
    </row>
    <row r="116" spans="1:7" x14ac:dyDescent="0.2">
      <c r="A116" s="68">
        <v>5129</v>
      </c>
      <c r="B116" s="66" t="s">
        <v>349</v>
      </c>
      <c r="C116" s="69">
        <v>137127.69</v>
      </c>
      <c r="D116" s="70">
        <f t="shared" si="0"/>
        <v>3.0595361302573616E-3</v>
      </c>
      <c r="E116" s="66"/>
    </row>
    <row r="117" spans="1:7" x14ac:dyDescent="0.2">
      <c r="A117" s="68">
        <v>5130</v>
      </c>
      <c r="B117" s="66" t="s">
        <v>350</v>
      </c>
      <c r="C117" s="69">
        <v>12644618.83</v>
      </c>
      <c r="D117" s="70">
        <f t="shared" si="0"/>
        <v>0.28212148956726074</v>
      </c>
      <c r="E117" s="66"/>
      <c r="F117" s="42"/>
      <c r="G117" s="42"/>
    </row>
    <row r="118" spans="1:7" x14ac:dyDescent="0.2">
      <c r="A118" s="68">
        <v>5131</v>
      </c>
      <c r="B118" s="66" t="s">
        <v>351</v>
      </c>
      <c r="C118" s="69">
        <v>294946.59999999998</v>
      </c>
      <c r="D118" s="70">
        <f t="shared" si="0"/>
        <v>6.5807261771606146E-3</v>
      </c>
      <c r="E118" s="66"/>
      <c r="F118" s="42"/>
    </row>
    <row r="119" spans="1:7" x14ac:dyDescent="0.2">
      <c r="A119" s="68">
        <v>5132</v>
      </c>
      <c r="B119" s="66" t="s">
        <v>352</v>
      </c>
      <c r="C119" s="69">
        <v>20408.22</v>
      </c>
      <c r="D119" s="70">
        <f t="shared" si="0"/>
        <v>4.5533973805174502E-4</v>
      </c>
      <c r="E119" s="66"/>
    </row>
    <row r="120" spans="1:7" x14ac:dyDescent="0.2">
      <c r="A120" s="68">
        <v>5133</v>
      </c>
      <c r="B120" s="66" t="s">
        <v>353</v>
      </c>
      <c r="C120" s="69">
        <v>3339016.86</v>
      </c>
      <c r="D120" s="70">
        <f t="shared" si="0"/>
        <v>7.4498758950205357E-2</v>
      </c>
      <c r="E120" s="66"/>
    </row>
    <row r="121" spans="1:7" x14ac:dyDescent="0.2">
      <c r="A121" s="68">
        <v>5134</v>
      </c>
      <c r="B121" s="66" t="s">
        <v>354</v>
      </c>
      <c r="C121" s="69">
        <v>230639.33</v>
      </c>
      <c r="D121" s="70">
        <f t="shared" si="0"/>
        <v>5.1459290475421157E-3</v>
      </c>
      <c r="E121" s="66"/>
    </row>
    <row r="122" spans="1:7" x14ac:dyDescent="0.2">
      <c r="A122" s="68">
        <v>5135</v>
      </c>
      <c r="B122" s="66" t="s">
        <v>355</v>
      </c>
      <c r="C122" s="69">
        <v>568422.80000000005</v>
      </c>
      <c r="D122" s="70">
        <f t="shared" si="0"/>
        <v>1.2682413696767255E-2</v>
      </c>
      <c r="E122" s="66"/>
    </row>
    <row r="123" spans="1:7" x14ac:dyDescent="0.2">
      <c r="A123" s="68">
        <v>5136</v>
      </c>
      <c r="B123" s="66" t="s">
        <v>356</v>
      </c>
      <c r="C123" s="69">
        <v>165849.84</v>
      </c>
      <c r="D123" s="70">
        <f t="shared" si="0"/>
        <v>3.7003728253382122E-3</v>
      </c>
      <c r="E123" s="66"/>
    </row>
    <row r="124" spans="1:7" x14ac:dyDescent="0.2">
      <c r="A124" s="68">
        <v>5137</v>
      </c>
      <c r="B124" s="66" t="s">
        <v>357</v>
      </c>
      <c r="C124" s="69">
        <v>19661.169999999998</v>
      </c>
      <c r="D124" s="70">
        <f t="shared" si="0"/>
        <v>4.386718683741564E-4</v>
      </c>
      <c r="E124" s="66"/>
    </row>
    <row r="125" spans="1:7" x14ac:dyDescent="0.2">
      <c r="A125" s="68">
        <v>5138</v>
      </c>
      <c r="B125" s="66" t="s">
        <v>358</v>
      </c>
      <c r="C125" s="69">
        <v>7323957</v>
      </c>
      <c r="D125" s="70">
        <f t="shared" si="0"/>
        <v>0.16340909015495933</v>
      </c>
      <c r="E125" s="66"/>
    </row>
    <row r="126" spans="1:7" x14ac:dyDescent="0.2">
      <c r="A126" s="68">
        <v>5139</v>
      </c>
      <c r="B126" s="66" t="s">
        <v>359</v>
      </c>
      <c r="C126" s="69">
        <v>681717.01</v>
      </c>
      <c r="D126" s="70">
        <f t="shared" si="0"/>
        <v>1.5210187108861959E-2</v>
      </c>
      <c r="E126" s="66"/>
    </row>
    <row r="127" spans="1:7" x14ac:dyDescent="0.2">
      <c r="A127" s="68">
        <v>5200</v>
      </c>
      <c r="B127" s="66" t="s">
        <v>360</v>
      </c>
      <c r="C127" s="69">
        <v>0</v>
      </c>
      <c r="D127" s="70">
        <f t="shared" si="0"/>
        <v>0</v>
      </c>
      <c r="E127" s="66"/>
    </row>
    <row r="128" spans="1:7" x14ac:dyDescent="0.2">
      <c r="A128" s="68">
        <v>5210</v>
      </c>
      <c r="B128" s="66" t="s">
        <v>361</v>
      </c>
      <c r="C128" s="69"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>
        <f t="shared" si="0"/>
        <v>0</v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>
        <f t="shared" si="0"/>
        <v>0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>
        <f t="shared" ref="D164:D216" si="1">+(C164*100%)/$C$98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f t="shared" si="1"/>
        <v>0</v>
      </c>
      <c r="E176" s="66"/>
    </row>
    <row r="177" spans="1:7" x14ac:dyDescent="0.2">
      <c r="A177" s="68">
        <v>5430</v>
      </c>
      <c r="B177" s="66" t="s">
        <v>405</v>
      </c>
      <c r="C177" s="69">
        <v>0</v>
      </c>
      <c r="D177" s="70">
        <f t="shared" si="1"/>
        <v>0</v>
      </c>
      <c r="E177" s="66"/>
    </row>
    <row r="178" spans="1:7" x14ac:dyDescent="0.2">
      <c r="A178" s="68">
        <v>5431</v>
      </c>
      <c r="B178" s="66" t="s">
        <v>406</v>
      </c>
      <c r="C178" s="69">
        <v>0</v>
      </c>
      <c r="D178" s="70">
        <f t="shared" si="1"/>
        <v>0</v>
      </c>
      <c r="E178" s="66"/>
    </row>
    <row r="179" spans="1:7" x14ac:dyDescent="0.2">
      <c r="A179" s="68">
        <v>5432</v>
      </c>
      <c r="B179" s="66" t="s">
        <v>407</v>
      </c>
      <c r="C179" s="69">
        <v>0</v>
      </c>
      <c r="D179" s="70">
        <f t="shared" si="1"/>
        <v>0</v>
      </c>
      <c r="E179" s="66"/>
    </row>
    <row r="180" spans="1:7" x14ac:dyDescent="0.2">
      <c r="A180" s="68">
        <v>5440</v>
      </c>
      <c r="B180" s="66" t="s">
        <v>408</v>
      </c>
      <c r="C180" s="69">
        <v>0</v>
      </c>
      <c r="D180" s="70">
        <f t="shared" si="1"/>
        <v>0</v>
      </c>
      <c r="E180" s="66"/>
    </row>
    <row r="181" spans="1:7" x14ac:dyDescent="0.2">
      <c r="A181" s="68">
        <v>5441</v>
      </c>
      <c r="B181" s="66" t="s">
        <v>408</v>
      </c>
      <c r="C181" s="69">
        <v>0</v>
      </c>
      <c r="D181" s="70">
        <f t="shared" si="1"/>
        <v>0</v>
      </c>
      <c r="E181" s="66"/>
    </row>
    <row r="182" spans="1:7" x14ac:dyDescent="0.2">
      <c r="A182" s="68">
        <v>5450</v>
      </c>
      <c r="B182" s="66" t="s">
        <v>409</v>
      </c>
      <c r="C182" s="69">
        <v>0</v>
      </c>
      <c r="D182" s="70">
        <f t="shared" si="1"/>
        <v>0</v>
      </c>
      <c r="E182" s="66"/>
    </row>
    <row r="183" spans="1:7" x14ac:dyDescent="0.2">
      <c r="A183" s="68">
        <v>5451</v>
      </c>
      <c r="B183" s="66" t="s">
        <v>410</v>
      </c>
      <c r="C183" s="69">
        <v>0</v>
      </c>
      <c r="D183" s="70">
        <f t="shared" si="1"/>
        <v>0</v>
      </c>
      <c r="E183" s="66"/>
    </row>
    <row r="184" spans="1:7" x14ac:dyDescent="0.2">
      <c r="A184" s="68">
        <v>5452</v>
      </c>
      <c r="B184" s="66" t="s">
        <v>411</v>
      </c>
      <c r="C184" s="69">
        <v>0</v>
      </c>
      <c r="D184" s="70">
        <f t="shared" si="1"/>
        <v>0</v>
      </c>
      <c r="E184" s="66"/>
    </row>
    <row r="185" spans="1:7" x14ac:dyDescent="0.2">
      <c r="A185" s="68">
        <v>5500</v>
      </c>
      <c r="B185" s="66" t="s">
        <v>412</v>
      </c>
      <c r="C185" s="69">
        <v>2089257.38</v>
      </c>
      <c r="D185" s="70">
        <f t="shared" si="1"/>
        <v>4.6614643909751806E-2</v>
      </c>
      <c r="E185" s="66"/>
    </row>
    <row r="186" spans="1:7" x14ac:dyDescent="0.2">
      <c r="A186" s="68">
        <v>5510</v>
      </c>
      <c r="B186" s="66" t="s">
        <v>413</v>
      </c>
      <c r="C186" s="69">
        <v>2089257.38</v>
      </c>
      <c r="D186" s="70">
        <f t="shared" si="1"/>
        <v>4.6614643909751806E-2</v>
      </c>
      <c r="E186" s="66"/>
      <c r="F186" s="42"/>
      <c r="G186" s="42"/>
    </row>
    <row r="187" spans="1:7" x14ac:dyDescent="0.2">
      <c r="A187" s="68">
        <v>5511</v>
      </c>
      <c r="B187" s="66" t="s">
        <v>414</v>
      </c>
      <c r="C187" s="69">
        <v>0</v>
      </c>
      <c r="D187" s="70">
        <f t="shared" si="1"/>
        <v>0</v>
      </c>
      <c r="E187" s="66"/>
    </row>
    <row r="188" spans="1:7" x14ac:dyDescent="0.2">
      <c r="A188" s="68">
        <v>5512</v>
      </c>
      <c r="B188" s="66" t="s">
        <v>415</v>
      </c>
      <c r="C188" s="69">
        <v>0</v>
      </c>
      <c r="D188" s="70">
        <f t="shared" si="1"/>
        <v>0</v>
      </c>
      <c r="E188" s="66"/>
    </row>
    <row r="189" spans="1:7" x14ac:dyDescent="0.2">
      <c r="A189" s="68">
        <v>5513</v>
      </c>
      <c r="B189" s="66" t="s">
        <v>416</v>
      </c>
      <c r="C189" s="69">
        <v>0</v>
      </c>
      <c r="D189" s="70">
        <f t="shared" si="1"/>
        <v>0</v>
      </c>
      <c r="E189" s="66"/>
    </row>
    <row r="190" spans="1:7" x14ac:dyDescent="0.2">
      <c r="A190" s="68">
        <v>5514</v>
      </c>
      <c r="B190" s="66" t="s">
        <v>417</v>
      </c>
      <c r="C190" s="69">
        <v>0</v>
      </c>
      <c r="D190" s="70">
        <f t="shared" si="1"/>
        <v>0</v>
      </c>
      <c r="E190" s="66"/>
    </row>
    <row r="191" spans="1:7" x14ac:dyDescent="0.2">
      <c r="A191" s="68">
        <v>5515</v>
      </c>
      <c r="B191" s="66" t="s">
        <v>418</v>
      </c>
      <c r="C191" s="69">
        <v>1547538.12</v>
      </c>
      <c r="D191" s="70">
        <f t="shared" si="1"/>
        <v>3.4528028519189326E-2</v>
      </c>
      <c r="E191" s="66"/>
    </row>
    <row r="192" spans="1:7" x14ac:dyDescent="0.2">
      <c r="A192" s="68">
        <v>5516</v>
      </c>
      <c r="B192" s="66" t="s">
        <v>419</v>
      </c>
      <c r="C192" s="69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541719.26</v>
      </c>
      <c r="D193" s="70">
        <f t="shared" si="1"/>
        <v>1.2086615390562485E-2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433</v>
      </c>
      <c r="C204" s="69">
        <v>0</v>
      </c>
      <c r="D204" s="70">
        <f t="shared" si="1"/>
        <v>0</v>
      </c>
      <c r="E204" s="66"/>
    </row>
    <row r="205" spans="1:5" x14ac:dyDescent="0.2">
      <c r="A205" s="68">
        <v>5591</v>
      </c>
      <c r="B205" s="66" t="s">
        <v>434</v>
      </c>
      <c r="C205" s="69">
        <v>0</v>
      </c>
      <c r="D205" s="70">
        <f t="shared" si="1"/>
        <v>0</v>
      </c>
      <c r="E205" s="66"/>
    </row>
    <row r="206" spans="1:5" x14ac:dyDescent="0.2">
      <c r="A206" s="68">
        <v>5592</v>
      </c>
      <c r="B206" s="66" t="s">
        <v>435</v>
      </c>
      <c r="C206" s="69">
        <v>0</v>
      </c>
      <c r="D206" s="70">
        <f t="shared" si="1"/>
        <v>0</v>
      </c>
      <c r="E206" s="66"/>
    </row>
    <row r="207" spans="1:5" x14ac:dyDescent="0.2">
      <c r="A207" s="68">
        <v>5593</v>
      </c>
      <c r="B207" s="66" t="s">
        <v>436</v>
      </c>
      <c r="C207" s="69">
        <v>0</v>
      </c>
      <c r="D207" s="70">
        <f t="shared" si="1"/>
        <v>0</v>
      </c>
      <c r="E207" s="66"/>
    </row>
    <row r="208" spans="1:5" x14ac:dyDescent="0.2">
      <c r="A208" s="68">
        <v>5594</v>
      </c>
      <c r="B208" s="66" t="s">
        <v>437</v>
      </c>
      <c r="C208" s="69">
        <v>0</v>
      </c>
      <c r="D208" s="70">
        <f t="shared" si="1"/>
        <v>0</v>
      </c>
      <c r="E208" s="66"/>
    </row>
    <row r="209" spans="1:5" x14ac:dyDescent="0.2">
      <c r="A209" s="68">
        <v>5595</v>
      </c>
      <c r="B209" s="66" t="s">
        <v>438</v>
      </c>
      <c r="C209" s="69">
        <v>0</v>
      </c>
      <c r="D209" s="70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f t="shared" si="1"/>
        <v>0</v>
      </c>
      <c r="E210" s="66"/>
    </row>
    <row r="211" spans="1:5" x14ac:dyDescent="0.2">
      <c r="A211" s="68">
        <v>5597</v>
      </c>
      <c r="B211" s="66" t="s">
        <v>439</v>
      </c>
      <c r="C211" s="69">
        <v>0</v>
      </c>
      <c r="D211" s="70">
        <f t="shared" si="1"/>
        <v>0</v>
      </c>
      <c r="E211" s="66"/>
    </row>
    <row r="212" spans="1:5" x14ac:dyDescent="0.2">
      <c r="A212" s="68">
        <v>5598</v>
      </c>
      <c r="B212" s="66" t="s">
        <v>440</v>
      </c>
      <c r="C212" s="69">
        <v>0</v>
      </c>
      <c r="D212" s="70">
        <f t="shared" si="1"/>
        <v>0</v>
      </c>
      <c r="E212" s="66"/>
    </row>
    <row r="213" spans="1:5" x14ac:dyDescent="0.2">
      <c r="A213" s="68">
        <v>5599</v>
      </c>
      <c r="B213" s="66" t="s">
        <v>441</v>
      </c>
      <c r="C213" s="69">
        <v>0</v>
      </c>
      <c r="D213" s="70">
        <f t="shared" si="1"/>
        <v>0</v>
      </c>
      <c r="E213" s="66"/>
    </row>
    <row r="214" spans="1:5" x14ac:dyDescent="0.2">
      <c r="A214" s="68">
        <v>5600</v>
      </c>
      <c r="B214" s="66" t="s">
        <v>442</v>
      </c>
      <c r="C214" s="69">
        <v>0</v>
      </c>
      <c r="D214" s="70">
        <f t="shared" si="1"/>
        <v>0</v>
      </c>
      <c r="E214" s="66"/>
    </row>
    <row r="215" spans="1:5" x14ac:dyDescent="0.2">
      <c r="A215" s="68">
        <v>5610</v>
      </c>
      <c r="B215" s="66" t="s">
        <v>443</v>
      </c>
      <c r="C215" s="69">
        <v>0</v>
      </c>
      <c r="D215" s="70">
        <f t="shared" si="1"/>
        <v>0</v>
      </c>
      <c r="E215" s="66"/>
    </row>
    <row r="216" spans="1:5" x14ac:dyDescent="0.2">
      <c r="A216" s="68">
        <v>5611</v>
      </c>
      <c r="B216" s="66" t="s">
        <v>444</v>
      </c>
      <c r="C216" s="69">
        <v>0</v>
      </c>
      <c r="D216" s="70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445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446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446</v>
      </c>
    </row>
    <row r="13" spans="1:2" ht="22.5" x14ac:dyDescent="0.2">
      <c r="A13" s="114"/>
      <c r="B13" s="25" t="s">
        <v>447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448</v>
      </c>
    </row>
    <row r="18" spans="1:2" ht="15" customHeight="1" x14ac:dyDescent="0.2">
      <c r="A18" s="32"/>
      <c r="B18" s="23" t="s">
        <v>449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activeCell="D15" sqref="D15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6" t="str">
        <f>ESF!A1</f>
        <v>lnstituto Municipal de la Juventud de León Guanajuato</v>
      </c>
      <c r="B1" s="166"/>
      <c r="C1" s="166"/>
      <c r="D1" s="45" t="s">
        <v>0</v>
      </c>
      <c r="E1" s="46">
        <f>'Notas a los Edos Financieros'!D1</f>
        <v>2022</v>
      </c>
    </row>
    <row r="2" spans="1:5" ht="18.95" customHeight="1" x14ac:dyDescent="0.2">
      <c r="A2" s="166" t="s">
        <v>450</v>
      </c>
      <c r="B2" s="166"/>
      <c r="C2" s="166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6" t="str">
        <f>ESF!A3</f>
        <v>Correspondiente del 01 de enero al 31 de diciembre del 2022</v>
      </c>
      <c r="B3" s="166"/>
      <c r="C3" s="166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451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0</v>
      </c>
    </row>
    <row r="9" spans="1:5" x14ac:dyDescent="0.2">
      <c r="A9" s="51">
        <v>3120</v>
      </c>
      <c r="B9" s="47" t="s">
        <v>452</v>
      </c>
      <c r="C9" s="52">
        <v>0</v>
      </c>
    </row>
    <row r="10" spans="1:5" x14ac:dyDescent="0.2">
      <c r="A10" s="51">
        <v>3130</v>
      </c>
      <c r="B10" s="47" t="s">
        <v>453</v>
      </c>
      <c r="C10" s="52">
        <v>0</v>
      </c>
    </row>
    <row r="12" spans="1:5" x14ac:dyDescent="0.2">
      <c r="A12" s="49" t="s">
        <v>454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455</v>
      </c>
      <c r="E13" s="50"/>
    </row>
    <row r="14" spans="1:5" x14ac:dyDescent="0.2">
      <c r="A14" s="51">
        <v>3210</v>
      </c>
      <c r="B14" s="47" t="s">
        <v>456</v>
      </c>
      <c r="C14" s="52">
        <v>3668037.19</v>
      </c>
    </row>
    <row r="15" spans="1:5" x14ac:dyDescent="0.2">
      <c r="A15" s="51">
        <v>3220</v>
      </c>
      <c r="B15" s="47" t="s">
        <v>457</v>
      </c>
      <c r="C15" s="52">
        <v>5829412.4500000002</v>
      </c>
    </row>
    <row r="16" spans="1:5" x14ac:dyDescent="0.2">
      <c r="A16" s="51">
        <v>3230</v>
      </c>
      <c r="B16" s="47" t="s">
        <v>458</v>
      </c>
      <c r="C16" s="52">
        <v>0</v>
      </c>
    </row>
    <row r="17" spans="1:3" x14ac:dyDescent="0.2">
      <c r="A17" s="51">
        <v>3231</v>
      </c>
      <c r="B17" s="47" t="s">
        <v>459</v>
      </c>
      <c r="C17" s="52">
        <v>0</v>
      </c>
    </row>
    <row r="18" spans="1:3" x14ac:dyDescent="0.2">
      <c r="A18" s="51">
        <v>3232</v>
      </c>
      <c r="B18" s="47" t="s">
        <v>460</v>
      </c>
      <c r="C18" s="52">
        <v>0</v>
      </c>
    </row>
    <row r="19" spans="1:3" x14ac:dyDescent="0.2">
      <c r="A19" s="51">
        <v>3233</v>
      </c>
      <c r="B19" s="47" t="s">
        <v>461</v>
      </c>
      <c r="C19" s="52">
        <v>0</v>
      </c>
    </row>
    <row r="20" spans="1:3" x14ac:dyDescent="0.2">
      <c r="A20" s="51">
        <v>3239</v>
      </c>
      <c r="B20" s="47" t="s">
        <v>462</v>
      </c>
      <c r="C20" s="52">
        <v>0</v>
      </c>
    </row>
    <row r="21" spans="1:3" x14ac:dyDescent="0.2">
      <c r="A21" s="51">
        <v>3240</v>
      </c>
      <c r="B21" s="47" t="s">
        <v>463</v>
      </c>
      <c r="C21" s="52">
        <v>0</v>
      </c>
    </row>
    <row r="22" spans="1:3" x14ac:dyDescent="0.2">
      <c r="A22" s="51">
        <v>3241</v>
      </c>
      <c r="B22" s="47" t="s">
        <v>464</v>
      </c>
      <c r="C22" s="52">
        <v>0</v>
      </c>
    </row>
    <row r="23" spans="1:3" x14ac:dyDescent="0.2">
      <c r="A23" s="51">
        <v>3242</v>
      </c>
      <c r="B23" s="47" t="s">
        <v>465</v>
      </c>
      <c r="C23" s="52">
        <v>0</v>
      </c>
    </row>
    <row r="24" spans="1:3" x14ac:dyDescent="0.2">
      <c r="A24" s="51">
        <v>3243</v>
      </c>
      <c r="B24" s="47" t="s">
        <v>466</v>
      </c>
      <c r="C24" s="52">
        <v>0</v>
      </c>
    </row>
    <row r="25" spans="1:3" x14ac:dyDescent="0.2">
      <c r="A25" s="51">
        <v>3250</v>
      </c>
      <c r="B25" s="47" t="s">
        <v>467</v>
      </c>
      <c r="C25" s="52">
        <v>57167.74</v>
      </c>
    </row>
    <row r="26" spans="1:3" x14ac:dyDescent="0.2">
      <c r="A26" s="51">
        <v>3251</v>
      </c>
      <c r="B26" s="47" t="s">
        <v>468</v>
      </c>
      <c r="C26" s="52">
        <v>0</v>
      </c>
    </row>
    <row r="27" spans="1:3" x14ac:dyDescent="0.2">
      <c r="A27" s="51">
        <v>3252</v>
      </c>
      <c r="B27" s="47" t="s">
        <v>469</v>
      </c>
      <c r="C27" s="52">
        <v>57167.74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470</v>
      </c>
    </row>
    <row r="8" spans="1:2" ht="22.5" x14ac:dyDescent="0.2">
      <c r="B8" s="25" t="s">
        <v>471</v>
      </c>
    </row>
    <row r="9" spans="1:2" ht="15" customHeight="1" x14ac:dyDescent="0.2">
      <c r="B9" s="27" t="s">
        <v>472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G157"/>
  <sheetViews>
    <sheetView workbookViewId="0">
      <selection activeCell="C61" sqref="C61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6" t="str">
        <f>ESF!A1</f>
        <v>lnstituto Municipal de la Juventud de León Guanajuato</v>
      </c>
      <c r="B1" s="166"/>
      <c r="C1" s="166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6" t="s">
        <v>473</v>
      </c>
      <c r="B2" s="166"/>
      <c r="C2" s="166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6" t="str">
        <f>ESF!A3</f>
        <v>Correspondiente del 01 de enero al 31 de diciembre del 2022</v>
      </c>
      <c r="B3" s="166"/>
      <c r="C3" s="166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474</v>
      </c>
      <c r="B6" s="49"/>
      <c r="C6" s="49"/>
      <c r="D6" s="49"/>
    </row>
    <row r="7" spans="1:5" x14ac:dyDescent="0.2">
      <c r="A7" s="50" t="s">
        <v>67</v>
      </c>
      <c r="B7" s="50" t="s">
        <v>475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476</v>
      </c>
      <c r="C8" s="52">
        <v>0</v>
      </c>
      <c r="D8" s="52">
        <v>0</v>
      </c>
    </row>
    <row r="9" spans="1:5" x14ac:dyDescent="0.2">
      <c r="A9" s="51">
        <v>1112</v>
      </c>
      <c r="B9" s="47" t="s">
        <v>477</v>
      </c>
      <c r="C9" s="52">
        <v>7150394.4800000004</v>
      </c>
      <c r="D9" s="52">
        <v>5104964.47</v>
      </c>
    </row>
    <row r="10" spans="1:5" x14ac:dyDescent="0.2">
      <c r="A10" s="51">
        <v>1113</v>
      </c>
      <c r="B10" s="47" t="s">
        <v>478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479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480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481</v>
      </c>
      <c r="C15" s="120">
        <f>+SUM(C8:C14)</f>
        <v>7150394.4800000004</v>
      </c>
      <c r="D15" s="120">
        <f>+SUM(D8:D14)</f>
        <v>5104964.47</v>
      </c>
    </row>
    <row r="18" spans="1:4" x14ac:dyDescent="0.2">
      <c r="A18" s="49" t="s">
        <v>482</v>
      </c>
      <c r="B18" s="49"/>
      <c r="C18" s="49"/>
      <c r="D18" s="49"/>
    </row>
    <row r="19" spans="1:4" x14ac:dyDescent="0.2">
      <c r="A19" s="50" t="s">
        <v>67</v>
      </c>
      <c r="B19" s="50" t="s">
        <v>475</v>
      </c>
      <c r="C19" s="124" t="s">
        <v>483</v>
      </c>
      <c r="D19" s="124" t="s">
        <v>484</v>
      </c>
    </row>
    <row r="20" spans="1:4" x14ac:dyDescent="0.2">
      <c r="A20" s="58">
        <v>1230</v>
      </c>
      <c r="B20" s="59" t="s">
        <v>120</v>
      </c>
      <c r="C20" s="120">
        <f>+SUM(C21:C27)</f>
        <v>0</v>
      </c>
      <c r="D20" s="120">
        <f>+SUM(D21:D27)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f>+SUM(C29:C36)</f>
        <v>524354.44999999995</v>
      </c>
      <c r="D28" s="120">
        <f>+SUM(D29:D36)</f>
        <v>524354.44999999995</v>
      </c>
    </row>
    <row r="29" spans="1:4" x14ac:dyDescent="0.2">
      <c r="A29" s="51">
        <v>1241</v>
      </c>
      <c r="B29" s="47" t="s">
        <v>129</v>
      </c>
      <c r="C29" s="52">
        <v>492548.44</v>
      </c>
      <c r="D29" s="52">
        <v>492548.44</v>
      </c>
    </row>
    <row r="30" spans="1:4" x14ac:dyDescent="0.2">
      <c r="A30" s="51">
        <v>1242</v>
      </c>
      <c r="B30" s="47" t="s">
        <v>130</v>
      </c>
      <c r="C30" s="52">
        <v>10656</v>
      </c>
      <c r="D30" s="52">
        <v>10656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21150.01</v>
      </c>
      <c r="D34" s="52">
        <v>21150.01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f>+SUM(C38:C42)</f>
        <v>191609.12</v>
      </c>
      <c r="D37" s="120">
        <f>+SUM(D38:D42)</f>
        <v>191609.12</v>
      </c>
      <c r="F37" s="52"/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191609.12</v>
      </c>
      <c r="D41" s="52">
        <v>191609.12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485</v>
      </c>
      <c r="C43" s="120">
        <f>C20+C28+C37</f>
        <v>715963.57</v>
      </c>
      <c r="D43" s="120">
        <f>D20+D28+D37</f>
        <v>715963.57</v>
      </c>
    </row>
    <row r="45" spans="1:6" ht="15" x14ac:dyDescent="0.25">
      <c r="A45" s="49" t="s">
        <v>486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475</v>
      </c>
      <c r="C46" s="124">
        <v>2022</v>
      </c>
      <c r="D46" s="124">
        <v>2021</v>
      </c>
      <c r="F46"/>
    </row>
    <row r="47" spans="1:6" ht="9.9499999999999993" customHeight="1" x14ac:dyDescent="0.25">
      <c r="A47" s="58">
        <v>3210</v>
      </c>
      <c r="B47" s="59" t="s">
        <v>487</v>
      </c>
      <c r="C47" s="120">
        <v>0</v>
      </c>
      <c r="D47" s="120">
        <v>0</v>
      </c>
      <c r="E47" s="157"/>
      <c r="F47"/>
    </row>
    <row r="48" spans="1:6" ht="9.9499999999999993" customHeight="1" x14ac:dyDescent="0.25">
      <c r="A48" s="51"/>
      <c r="B48" s="132" t="s">
        <v>488</v>
      </c>
      <c r="C48" s="120">
        <v>0</v>
      </c>
      <c r="D48" s="120">
        <v>0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489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490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491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492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492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493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v>2089257.38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v>2089257.38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1547538.12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541719.26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5540</v>
      </c>
      <c r="B80" s="59" t="s">
        <v>431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5541</v>
      </c>
      <c r="B81" s="47" t="s">
        <v>431</v>
      </c>
      <c r="C81" s="5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432</v>
      </c>
      <c r="C82" s="120">
        <v>0</v>
      </c>
      <c r="D82" s="120">
        <v>0</v>
      </c>
      <c r="F82"/>
    </row>
    <row r="83" spans="1:6" ht="9.9499999999999993" customHeight="1" x14ac:dyDescent="0.25">
      <c r="A83" s="51">
        <v>5551</v>
      </c>
      <c r="B83" s="47" t="s">
        <v>432</v>
      </c>
      <c r="C83" s="5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433</v>
      </c>
      <c r="C84" s="120">
        <v>0</v>
      </c>
      <c r="D84" s="120">
        <v>0</v>
      </c>
      <c r="F84"/>
    </row>
    <row r="85" spans="1:6" ht="9.9499999999999993" customHeight="1" x14ac:dyDescent="0.25">
      <c r="A85" s="51">
        <v>5591</v>
      </c>
      <c r="B85" s="47" t="s">
        <v>434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435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436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494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438</v>
      </c>
      <c r="C89" s="5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327</v>
      </c>
      <c r="C90" s="5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439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441</v>
      </c>
      <c r="C92" s="52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442</v>
      </c>
      <c r="C93" s="120">
        <v>0</v>
      </c>
      <c r="D93" s="120">
        <v>0</v>
      </c>
      <c r="F93"/>
    </row>
    <row r="94" spans="1:6" ht="9.9499999999999993" customHeight="1" x14ac:dyDescent="0.25">
      <c r="A94" s="58">
        <v>5610</v>
      </c>
      <c r="B94" s="59" t="s">
        <v>443</v>
      </c>
      <c r="C94" s="120">
        <v>0</v>
      </c>
      <c r="D94" s="120">
        <v>0</v>
      </c>
      <c r="F94"/>
    </row>
    <row r="95" spans="1:6" ht="9.9499999999999993" customHeight="1" x14ac:dyDescent="0.25">
      <c r="A95" s="51">
        <v>5611</v>
      </c>
      <c r="B95" s="47" t="s">
        <v>444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33" t="s">
        <v>495</v>
      </c>
      <c r="C96" s="120">
        <v>0</v>
      </c>
      <c r="D96" s="120">
        <v>0</v>
      </c>
      <c r="F96"/>
    </row>
    <row r="97" spans="1:6" ht="9.9499999999999993" customHeight="1" x14ac:dyDescent="0.25">
      <c r="A97" s="51">
        <v>2111</v>
      </c>
      <c r="B97" s="47" t="s">
        <v>496</v>
      </c>
      <c r="C97" s="52">
        <v>0</v>
      </c>
      <c r="D97" s="52">
        <v>0</v>
      </c>
      <c r="F97"/>
    </row>
    <row r="98" spans="1:6" ht="9.9499999999999993" customHeight="1" x14ac:dyDescent="0.25">
      <c r="A98" s="51">
        <v>2112</v>
      </c>
      <c r="B98" s="47" t="s">
        <v>497</v>
      </c>
      <c r="C98" s="52">
        <v>0</v>
      </c>
      <c r="D98" s="52">
        <v>0</v>
      </c>
      <c r="F98"/>
    </row>
    <row r="99" spans="1:6" ht="9.9499999999999993" customHeight="1" x14ac:dyDescent="0.25">
      <c r="A99" s="51">
        <v>2112</v>
      </c>
      <c r="B99" s="47" t="s">
        <v>498</v>
      </c>
      <c r="C99" s="52">
        <v>0</v>
      </c>
      <c r="D99" s="52">
        <v>0</v>
      </c>
      <c r="F99"/>
    </row>
    <row r="100" spans="1:6" ht="9.9499999999999993" customHeight="1" x14ac:dyDescent="0.25">
      <c r="A100" s="51">
        <v>2115</v>
      </c>
      <c r="B100" s="47" t="s">
        <v>499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2114</v>
      </c>
      <c r="B101" s="47" t="s">
        <v>500</v>
      </c>
      <c r="C101" s="52">
        <v>0</v>
      </c>
      <c r="D101" s="52">
        <v>0</v>
      </c>
      <c r="F101"/>
    </row>
    <row r="102" spans="1:6" ht="9.9499999999999993" customHeight="1" x14ac:dyDescent="0.25">
      <c r="A102" s="51"/>
      <c r="B102" s="132" t="s">
        <v>501</v>
      </c>
      <c r="C102" s="120">
        <v>0</v>
      </c>
      <c r="D102" s="120">
        <v>0</v>
      </c>
      <c r="F102"/>
    </row>
    <row r="103" spans="1:6" ht="9.9499999999999993" customHeight="1" x14ac:dyDescent="0.2">
      <c r="A103" s="58">
        <v>4300</v>
      </c>
      <c r="B103" s="141" t="s">
        <v>42</v>
      </c>
      <c r="C103" s="52">
        <v>0</v>
      </c>
      <c r="D103" s="52">
        <v>0</v>
      </c>
    </row>
    <row r="104" spans="1:6" ht="9.9499999999999993" customHeight="1" x14ac:dyDescent="0.2">
      <c r="A104" s="58">
        <v>4310</v>
      </c>
      <c r="B104" s="141" t="s">
        <v>312</v>
      </c>
      <c r="C104" s="120">
        <v>0</v>
      </c>
      <c r="D104" s="120">
        <v>0</v>
      </c>
    </row>
    <row r="105" spans="1:6" ht="9.9499999999999993" customHeight="1" x14ac:dyDescent="0.2">
      <c r="A105" s="51">
        <v>4311</v>
      </c>
      <c r="B105" s="142" t="s">
        <v>313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2" t="s">
        <v>314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41" t="s">
        <v>315</v>
      </c>
      <c r="C107" s="120">
        <v>0</v>
      </c>
      <c r="D107" s="120">
        <v>0</v>
      </c>
    </row>
    <row r="108" spans="1:6" ht="9.9499999999999993" customHeight="1" x14ac:dyDescent="0.2">
      <c r="A108" s="51">
        <v>4321</v>
      </c>
      <c r="B108" s="142" t="s">
        <v>316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2" t="s">
        <v>317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2" t="s">
        <v>318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2" t="s">
        <v>319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2" t="s">
        <v>320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41" t="s">
        <v>321</v>
      </c>
      <c r="C113" s="120">
        <v>0</v>
      </c>
      <c r="D113" s="120">
        <v>0</v>
      </c>
    </row>
    <row r="114" spans="1:6" ht="9.9499999999999993" customHeight="1" x14ac:dyDescent="0.2">
      <c r="A114" s="51">
        <v>4331</v>
      </c>
      <c r="B114" s="142" t="s">
        <v>321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41" t="s">
        <v>322</v>
      </c>
      <c r="C115" s="120">
        <v>0</v>
      </c>
      <c r="D115" s="120">
        <v>0</v>
      </c>
    </row>
    <row r="116" spans="1:6" ht="9.9499999999999993" customHeight="1" x14ac:dyDescent="0.2">
      <c r="A116" s="51">
        <v>4341</v>
      </c>
      <c r="B116" s="142" t="s">
        <v>322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41" t="s">
        <v>323</v>
      </c>
      <c r="C117" s="120">
        <v>0</v>
      </c>
      <c r="D117" s="120">
        <v>0</v>
      </c>
    </row>
    <row r="118" spans="1:6" ht="9.9499999999999993" customHeight="1" x14ac:dyDescent="0.2">
      <c r="A118" s="51">
        <v>4392</v>
      </c>
      <c r="B118" s="142" t="s">
        <v>324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2" t="s">
        <v>325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2" t="s">
        <v>326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2" t="s">
        <v>327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2" t="s">
        <v>328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2" t="s">
        <v>329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2" t="s">
        <v>323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33" t="s">
        <v>502</v>
      </c>
      <c r="C125" s="120">
        <v>0</v>
      </c>
      <c r="D125" s="120">
        <v>0</v>
      </c>
      <c r="F125"/>
    </row>
    <row r="126" spans="1:6" customFormat="1" ht="9.9499999999999993" customHeight="1" x14ac:dyDescent="0.25">
      <c r="A126" s="51">
        <v>1124</v>
      </c>
      <c r="B126" s="131" t="s">
        <v>503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31" t="s">
        <v>504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31" t="s">
        <v>505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31" t="s">
        <v>506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31" t="s">
        <v>507</v>
      </c>
      <c r="C130" s="52">
        <v>0</v>
      </c>
      <c r="D130" s="52">
        <v>0</v>
      </c>
      <c r="F130"/>
    </row>
    <row r="131" spans="1:6" ht="9.9499999999999993" customHeight="1" x14ac:dyDescent="0.25">
      <c r="A131" s="51">
        <v>1124</v>
      </c>
      <c r="B131" s="131" t="s">
        <v>508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31" t="s">
        <v>509</v>
      </c>
      <c r="C132" s="52">
        <v>0</v>
      </c>
      <c r="D132" s="52">
        <v>0</v>
      </c>
      <c r="F132"/>
    </row>
    <row r="133" spans="1:6" ht="9.9499999999999993" customHeight="1" x14ac:dyDescent="0.25">
      <c r="A133" s="51">
        <v>1122</v>
      </c>
      <c r="B133" s="131" t="s">
        <v>510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31" t="s">
        <v>511</v>
      </c>
      <c r="C134" s="52">
        <v>0</v>
      </c>
      <c r="D134" s="52">
        <v>0</v>
      </c>
      <c r="F134"/>
    </row>
    <row r="135" spans="1:6" ht="9.9499999999999993" customHeight="1" x14ac:dyDescent="0.25">
      <c r="A135" s="51"/>
      <c r="B135" s="134" t="s">
        <v>512</v>
      </c>
      <c r="C135" s="120">
        <f>C47+C48-C102</f>
        <v>0</v>
      </c>
      <c r="D135" s="120">
        <f>D47+D48-D102</f>
        <v>0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63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0" sqref="B10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513</v>
      </c>
    </row>
    <row r="6" spans="1:2" ht="14.1" customHeight="1" x14ac:dyDescent="0.2">
      <c r="B6" s="27" t="s">
        <v>514</v>
      </c>
    </row>
    <row r="7" spans="1:2" ht="14.1" customHeight="1" x14ac:dyDescent="0.2">
      <c r="B7" s="27" t="s">
        <v>515</v>
      </c>
    </row>
    <row r="9" spans="1:2" ht="15" customHeight="1" x14ac:dyDescent="0.2">
      <c r="A9" s="113" t="s">
        <v>51</v>
      </c>
      <c r="B9" s="25" t="s">
        <v>516</v>
      </c>
    </row>
    <row r="10" spans="1:2" ht="15" customHeight="1" x14ac:dyDescent="0.2">
      <c r="B10" s="25" t="s">
        <v>517</v>
      </c>
    </row>
    <row r="11" spans="1:2" ht="15" customHeight="1" x14ac:dyDescent="0.2">
      <c r="B11" s="138" t="s">
        <v>518</v>
      </c>
    </row>
    <row r="13" spans="1:2" ht="15" customHeight="1" x14ac:dyDescent="0.2">
      <c r="A13" s="113" t="s">
        <v>53</v>
      </c>
      <c r="B13" s="27" t="s">
        <v>519</v>
      </c>
    </row>
    <row r="14" spans="1:2" x14ac:dyDescent="0.2">
      <c r="B14" s="27" t="s">
        <v>515</v>
      </c>
    </row>
    <row r="16" spans="1:2" ht="22.5" x14ac:dyDescent="0.2">
      <c r="A16" s="129" t="s">
        <v>520</v>
      </c>
      <c r="B16" s="128" t="s">
        <v>521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Miguel</cp:lastModifiedBy>
  <cp:revision/>
  <cp:lastPrinted>2022-07-21T19:30:14Z</cp:lastPrinted>
  <dcterms:created xsi:type="dcterms:W3CDTF">2012-12-11T20:36:24Z</dcterms:created>
  <dcterms:modified xsi:type="dcterms:W3CDTF">2023-02-14T21:09:15Z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